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605" windowHeight="7830"/>
  </bookViews>
  <sheets>
    <sheet name="Ｈ２６全日制" sheetId="1" r:id="rId1"/>
  </sheets>
  <definedNames>
    <definedName name="_xlnm.Print_Area" localSheetId="0">Ｈ２６全日制!$B$2:$L$194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12" i="1"/>
  <c r="H13" i="1"/>
  <c r="H14" i="1"/>
  <c r="H15" i="1"/>
  <c r="H16" i="1"/>
  <c r="H40" i="1"/>
  <c r="H41" i="1"/>
  <c r="H42" i="1"/>
  <c r="H52" i="1"/>
  <c r="H53" i="1"/>
  <c r="H62" i="1"/>
  <c r="H63" i="1"/>
  <c r="H64" i="1"/>
  <c r="H65" i="1"/>
  <c r="H67" i="1"/>
  <c r="H69" i="1"/>
  <c r="H78" i="1"/>
  <c r="H79" i="1"/>
  <c r="H80" i="1"/>
  <c r="H93" i="1"/>
  <c r="H94" i="1"/>
  <c r="H102" i="1"/>
  <c r="H104" i="1"/>
  <c r="H112" i="1"/>
  <c r="H114" i="1"/>
  <c r="H115" i="1"/>
  <c r="H116" i="1"/>
  <c r="H117" i="1"/>
  <c r="H125" i="1"/>
  <c r="H128" i="1"/>
  <c r="H129" i="1"/>
  <c r="H141" i="1"/>
  <c r="H142" i="1"/>
  <c r="H143" i="1"/>
  <c r="H144" i="1"/>
  <c r="H145" i="1"/>
  <c r="H146" i="1"/>
  <c r="H153" i="1"/>
  <c r="H154" i="1"/>
  <c r="H155" i="1"/>
  <c r="H156" i="1"/>
  <c r="H167" i="1"/>
  <c r="H169" i="1"/>
  <c r="H170" i="1"/>
  <c r="H171" i="1"/>
  <c r="H172" i="1"/>
  <c r="H180" i="1"/>
  <c r="H181" i="1"/>
  <c r="H183" i="1"/>
  <c r="H185" i="1"/>
  <c r="H187" i="1"/>
  <c r="H186" i="1" l="1"/>
</calcChain>
</file>

<file path=xl/sharedStrings.xml><?xml version="1.0" encoding="utf-8"?>
<sst xmlns="http://schemas.openxmlformats.org/spreadsheetml/2006/main" count="608" uniqueCount="184">
  <si>
    <t>　　・今回は、県内県立高等学校全日制への過年度卒業者の進学希望はなかった。</t>
    <rPh sb="3" eb="5">
      <t>コンカイ</t>
    </rPh>
    <rPh sb="7" eb="9">
      <t>ケンナイ</t>
    </rPh>
    <rPh sb="9" eb="11">
      <t>ケンリツ</t>
    </rPh>
    <rPh sb="11" eb="13">
      <t>コウトウ</t>
    </rPh>
    <rPh sb="13" eb="15">
      <t>ガッコウ</t>
    </rPh>
    <rPh sb="15" eb="18">
      <t>ゼンニチセイ</t>
    </rPh>
    <rPh sb="20" eb="23">
      <t>カネンド</t>
    </rPh>
    <rPh sb="23" eb="26">
      <t>ソツギョウシャ</t>
    </rPh>
    <rPh sb="27" eb="29">
      <t>シンガク</t>
    </rPh>
    <rPh sb="29" eb="31">
      <t>キボウ</t>
    </rPh>
    <phoneticPr fontId="3"/>
  </si>
  <si>
    <t>(注)・前年出願変更後倍率は、出願変更後の出願人員を学力検査により選抜する定員で除したものである。</t>
    <rPh sb="40" eb="41">
      <t>ジョ</t>
    </rPh>
    <phoneticPr fontId="3"/>
  </si>
  <si>
    <t>(※2) 希望者数合計は、宇都宮東高等学校附属中学校、佐野高等学校附属中学校及び矢板東高等学校附属
　　　中学校からの内部進学者（予定）を含む。</t>
    <rPh sb="27" eb="29">
      <t>サノ</t>
    </rPh>
    <rPh sb="29" eb="31">
      <t>コウトウ</t>
    </rPh>
    <rPh sb="31" eb="33">
      <t>ガッコウ</t>
    </rPh>
    <rPh sb="33" eb="35">
      <t>フゾク</t>
    </rPh>
    <rPh sb="35" eb="38">
      <t>チュウガッコウ</t>
    </rPh>
    <rPh sb="38" eb="39">
      <t>オヨ</t>
    </rPh>
    <rPh sb="40" eb="42">
      <t>ヤイタ</t>
    </rPh>
    <rPh sb="42" eb="43">
      <t>ヒガシ</t>
    </rPh>
    <rPh sb="43" eb="45">
      <t>コウトウ</t>
    </rPh>
    <rPh sb="45" eb="47">
      <t>ガッコウ</t>
    </rPh>
    <rPh sb="47" eb="49">
      <t>フゾク</t>
    </rPh>
    <rPh sb="53" eb="56">
      <t>チュウガッコウ</t>
    </rPh>
    <rPh sb="59" eb="61">
      <t>ナイブ</t>
    </rPh>
    <rPh sb="61" eb="63">
      <t>シンガク</t>
    </rPh>
    <rPh sb="63" eb="64">
      <t>モノ</t>
    </rPh>
    <rPh sb="69" eb="70">
      <t>フク</t>
    </rPh>
    <phoneticPr fontId="3"/>
  </si>
  <si>
    <t>(※1) 宇都宮東高等学校、佐野高等学校及び矢板東高等学校については、募集定員１６０人のうち、入学
　　　者選抜により募集する定員（予定）を示しており、倍率の算出においては、それぞれの附属中学校
　　　からの内部進学者（予定）を除いた。</t>
    <rPh sb="14" eb="16">
      <t>サノ</t>
    </rPh>
    <rPh sb="16" eb="18">
      <t>コウトウ</t>
    </rPh>
    <rPh sb="18" eb="20">
      <t>ガッコウ</t>
    </rPh>
    <rPh sb="20" eb="21">
      <t>オヨ</t>
    </rPh>
    <rPh sb="22" eb="29">
      <t>ヤイタヒガシコウトウガッコウ</t>
    </rPh>
    <rPh sb="54" eb="56">
      <t>センバツ</t>
    </rPh>
    <rPh sb="59" eb="61">
      <t>ボシュウ</t>
    </rPh>
    <phoneticPr fontId="3"/>
  </si>
  <si>
    <t>合　　　　　計　　(※2)</t>
    <rPh sb="0" eb="1">
      <t>ゴウ</t>
    </rPh>
    <rPh sb="6" eb="7">
      <t>ケイ</t>
    </rPh>
    <phoneticPr fontId="3"/>
  </si>
  <si>
    <t>男女</t>
    <rPh sb="0" eb="2">
      <t>ダンジョ</t>
    </rPh>
    <phoneticPr fontId="3"/>
  </si>
  <si>
    <t>総合学科</t>
    <rPh sb="0" eb="2">
      <t>ソウゴウ</t>
    </rPh>
    <rPh sb="2" eb="4">
      <t>ガッカ</t>
    </rPh>
    <phoneticPr fontId="3"/>
  </si>
  <si>
    <t>さくら清修</t>
    <rPh sb="3" eb="4">
      <t>キヨ</t>
    </rPh>
    <rPh sb="4" eb="5">
      <t>オサ</t>
    </rPh>
    <phoneticPr fontId="3"/>
  </si>
  <si>
    <t>*</t>
    <phoneticPr fontId="3"/>
  </si>
  <si>
    <t>商業</t>
    <rPh sb="0" eb="2">
      <t>ショウギョウ</t>
    </rPh>
    <phoneticPr fontId="3"/>
  </si>
  <si>
    <t>普通</t>
    <rPh sb="0" eb="2">
      <t>フツウ</t>
    </rPh>
    <phoneticPr fontId="3"/>
  </si>
  <si>
    <t>高根沢</t>
    <rPh sb="0" eb="3">
      <t>タカネザワ</t>
    </rPh>
    <phoneticPr fontId="3"/>
  </si>
  <si>
    <t>社会福祉</t>
    <rPh sb="0" eb="2">
      <t>シャカイ</t>
    </rPh>
    <rPh sb="2" eb="4">
      <t>フクシ</t>
    </rPh>
    <phoneticPr fontId="3"/>
  </si>
  <si>
    <t>※塩谷</t>
    <rPh sb="1" eb="3">
      <t>シオヤ</t>
    </rPh>
    <phoneticPr fontId="3"/>
  </si>
  <si>
    <t>－</t>
    <phoneticPr fontId="3"/>
  </si>
  <si>
    <t>矢板東
　(※１)</t>
    <rPh sb="0" eb="2">
      <t>ヤイタ</t>
    </rPh>
    <rPh sb="2" eb="3">
      <t>ヒガシ</t>
    </rPh>
    <phoneticPr fontId="3"/>
  </si>
  <si>
    <t>栄養食物</t>
    <rPh sb="0" eb="2">
      <t>エイヨウ</t>
    </rPh>
    <rPh sb="2" eb="4">
      <t>ショクモツ</t>
    </rPh>
    <phoneticPr fontId="3"/>
  </si>
  <si>
    <t>※情報処理</t>
    <rPh sb="1" eb="5">
      <t>ジョウホウショリ</t>
    </rPh>
    <phoneticPr fontId="3"/>
  </si>
  <si>
    <t>電子</t>
    <rPh sb="0" eb="2">
      <t>デンシ</t>
    </rPh>
    <phoneticPr fontId="3"/>
  </si>
  <si>
    <t>*</t>
    <phoneticPr fontId="3"/>
  </si>
  <si>
    <t>機械</t>
    <rPh sb="0" eb="2">
      <t>キカイ</t>
    </rPh>
    <phoneticPr fontId="3"/>
  </si>
  <si>
    <t>農業経営</t>
    <rPh sb="0" eb="2">
      <t>ノウギョウ</t>
    </rPh>
    <rPh sb="2" eb="4">
      <t>ケイエイ</t>
    </rPh>
    <phoneticPr fontId="3"/>
  </si>
  <si>
    <t>矢板</t>
    <rPh sb="0" eb="2">
      <t>ヤイタ</t>
    </rPh>
    <phoneticPr fontId="3"/>
  </si>
  <si>
    <t>黒磯南</t>
    <rPh sb="0" eb="2">
      <t>クロイソ</t>
    </rPh>
    <rPh sb="2" eb="3">
      <t>ミナミ</t>
    </rPh>
    <phoneticPr fontId="3"/>
  </si>
  <si>
    <t>※英語</t>
    <rPh sb="1" eb="3">
      <t>エイゴ</t>
    </rPh>
    <phoneticPr fontId="3"/>
  </si>
  <si>
    <t>※普通</t>
    <rPh sb="1" eb="3">
      <t>フツウ</t>
    </rPh>
    <phoneticPr fontId="3"/>
  </si>
  <si>
    <t>黒磯</t>
    <rPh sb="0" eb="2">
      <t>クロイソ</t>
    </rPh>
    <phoneticPr fontId="3"/>
  </si>
  <si>
    <t>*</t>
    <phoneticPr fontId="3"/>
  </si>
  <si>
    <t>ﾘｿﾞｰﾄ観光</t>
    <rPh sb="5" eb="7">
      <t>カンコウ</t>
    </rPh>
    <phoneticPr fontId="3"/>
  </si>
  <si>
    <t>那須</t>
    <rPh sb="0" eb="2">
      <t>ナス</t>
    </rPh>
    <phoneticPr fontId="3"/>
  </si>
  <si>
    <t>*</t>
    <phoneticPr fontId="3"/>
  </si>
  <si>
    <t>情報技術</t>
    <rPh sb="0" eb="2">
      <t>ジョウホウ</t>
    </rPh>
    <rPh sb="2" eb="4">
      <t>ギジュツ</t>
    </rPh>
    <phoneticPr fontId="3"/>
  </si>
  <si>
    <t>電子機械</t>
    <rPh sb="0" eb="4">
      <t>デンシキカイ</t>
    </rPh>
    <phoneticPr fontId="3"/>
  </si>
  <si>
    <t>電気</t>
    <rPh sb="0" eb="2">
      <t>デンキ</t>
    </rPh>
    <phoneticPr fontId="3"/>
  </si>
  <si>
    <t>建設工学</t>
    <rPh sb="0" eb="2">
      <t>ケンセツ</t>
    </rPh>
    <rPh sb="2" eb="4">
      <t>コウガク</t>
    </rPh>
    <phoneticPr fontId="3"/>
  </si>
  <si>
    <t>那須清峰</t>
    <rPh sb="0" eb="2">
      <t>ナス</t>
    </rPh>
    <rPh sb="2" eb="3">
      <t>キヨ</t>
    </rPh>
    <rPh sb="3" eb="4">
      <t>ミネ</t>
    </rPh>
    <phoneticPr fontId="3"/>
  </si>
  <si>
    <t>食物文化</t>
    <rPh sb="0" eb="2">
      <t>ショクモツ</t>
    </rPh>
    <rPh sb="2" eb="4">
      <t>ブンカ</t>
    </rPh>
    <phoneticPr fontId="3"/>
  </si>
  <si>
    <t>*</t>
    <phoneticPr fontId="3"/>
  </si>
  <si>
    <t>食品化学</t>
    <rPh sb="0" eb="2">
      <t>ショクヒン</t>
    </rPh>
    <rPh sb="2" eb="4">
      <t>カガク</t>
    </rPh>
    <phoneticPr fontId="3"/>
  </si>
  <si>
    <t>生物工学</t>
    <rPh sb="0" eb="2">
      <t>セイブツ</t>
    </rPh>
    <rPh sb="2" eb="4">
      <t>コウガク</t>
    </rPh>
    <phoneticPr fontId="3"/>
  </si>
  <si>
    <t>那須拓陽</t>
    <rPh sb="0" eb="2">
      <t>ナス</t>
    </rPh>
    <rPh sb="2" eb="4">
      <t>タクヨウ</t>
    </rPh>
    <phoneticPr fontId="3"/>
  </si>
  <si>
    <t>黒羽</t>
    <rPh sb="0" eb="2">
      <t>クロバネ</t>
    </rPh>
    <phoneticPr fontId="3"/>
  </si>
  <si>
    <t>女</t>
    <rPh sb="0" eb="1">
      <t>オンナ</t>
    </rPh>
    <phoneticPr fontId="3"/>
  </si>
  <si>
    <t>大田原女子</t>
    <rPh sb="0" eb="3">
      <t>オオタワラ</t>
    </rPh>
    <rPh sb="3" eb="5">
      <t>ジョシ</t>
    </rPh>
    <phoneticPr fontId="3"/>
  </si>
  <si>
    <t>男</t>
    <rPh sb="0" eb="1">
      <t>オトコ</t>
    </rPh>
    <phoneticPr fontId="3"/>
  </si>
  <si>
    <t>大田原</t>
    <rPh sb="0" eb="3">
      <t>オオタワラ</t>
    </rPh>
    <phoneticPr fontId="3"/>
  </si>
  <si>
    <t>倍　率</t>
    <rPh sb="0" eb="1">
      <t>バイ</t>
    </rPh>
    <rPh sb="2" eb="3">
      <t>リツ</t>
    </rPh>
    <phoneticPr fontId="3"/>
  </si>
  <si>
    <t>（今回）</t>
    <phoneticPr fontId="3"/>
  </si>
  <si>
    <t>（再掲）</t>
    <rPh sb="1" eb="3">
      <t>サイケイ</t>
    </rPh>
    <phoneticPr fontId="3"/>
  </si>
  <si>
    <t>（今回）</t>
    <rPh sb="1" eb="3">
      <t>コンカイ</t>
    </rPh>
    <phoneticPr fontId="3"/>
  </si>
  <si>
    <t>変更後</t>
    <rPh sb="0" eb="3">
      <t>ヘンコウゴ</t>
    </rPh>
    <phoneticPr fontId="3"/>
  </si>
  <si>
    <t>同期</t>
    <rPh sb="0" eb="2">
      <t>ドウキ</t>
    </rPh>
    <phoneticPr fontId="3"/>
  </si>
  <si>
    <t>回</t>
    <rPh sb="0" eb="1">
      <t>カイ</t>
    </rPh>
    <phoneticPr fontId="3"/>
  </si>
  <si>
    <t>希望者</t>
    <rPh sb="0" eb="3">
      <t>キボウシャ</t>
    </rPh>
    <phoneticPr fontId="3"/>
  </si>
  <si>
    <t>者数</t>
    <rPh sb="0" eb="1">
      <t>シャ</t>
    </rPh>
    <rPh sb="1" eb="2">
      <t>スウ</t>
    </rPh>
    <phoneticPr fontId="3"/>
  </si>
  <si>
    <t>別</t>
    <rPh sb="0" eb="1">
      <t>ベツ</t>
    </rPh>
    <phoneticPr fontId="3"/>
  </si>
  <si>
    <t>出　願</t>
    <rPh sb="0" eb="1">
      <t>デ</t>
    </rPh>
    <rPh sb="2" eb="3">
      <t>ネガイ</t>
    </rPh>
    <phoneticPr fontId="3"/>
  </si>
  <si>
    <t>１</t>
    <phoneticPr fontId="3"/>
  </si>
  <si>
    <t>２</t>
    <phoneticPr fontId="3"/>
  </si>
  <si>
    <t>からの</t>
    <phoneticPr fontId="3"/>
  </si>
  <si>
    <t>募集定員</t>
    <rPh sb="0" eb="2">
      <t>ボシュウ</t>
    </rPh>
    <rPh sb="2" eb="4">
      <t>テイイン</t>
    </rPh>
    <phoneticPr fontId="3"/>
  </si>
  <si>
    <t>学科（系・科）名</t>
    <rPh sb="0" eb="2">
      <t>ガッカ</t>
    </rPh>
    <rPh sb="3" eb="4">
      <t>ケイ</t>
    </rPh>
    <rPh sb="5" eb="6">
      <t>カ</t>
    </rPh>
    <rPh sb="7" eb="8">
      <t>メイ</t>
    </rPh>
    <phoneticPr fontId="3"/>
  </si>
  <si>
    <t>学　校　名</t>
    <rPh sb="0" eb="1">
      <t>ガク</t>
    </rPh>
    <rPh sb="2" eb="3">
      <t>コウ</t>
    </rPh>
    <rPh sb="4" eb="5">
      <t>メイ</t>
    </rPh>
    <phoneticPr fontId="3"/>
  </si>
  <si>
    <t>前　年</t>
    <rPh sb="0" eb="1">
      <t>マエ</t>
    </rPh>
    <rPh sb="2" eb="3">
      <t>トシ</t>
    </rPh>
    <phoneticPr fontId="3"/>
  </si>
  <si>
    <t>前年</t>
    <rPh sb="0" eb="2">
      <t>ゼンネン</t>
    </rPh>
    <phoneticPr fontId="3"/>
  </si>
  <si>
    <t>第</t>
    <rPh sb="0" eb="1">
      <t>ダイ</t>
    </rPh>
    <phoneticPr fontId="3"/>
  </si>
  <si>
    <t>学区外</t>
    <rPh sb="0" eb="3">
      <t>ガックガイ</t>
    </rPh>
    <phoneticPr fontId="3"/>
  </si>
  <si>
    <t>希望</t>
    <rPh sb="0" eb="2">
      <t>キボウ</t>
    </rPh>
    <phoneticPr fontId="3"/>
  </si>
  <si>
    <t>*</t>
    <phoneticPr fontId="3"/>
  </si>
  <si>
    <t>水産</t>
    <rPh sb="0" eb="2">
      <t>スイサン</t>
    </rPh>
    <phoneticPr fontId="3"/>
  </si>
  <si>
    <t>馬頭</t>
    <rPh sb="0" eb="2">
      <t>バトウ</t>
    </rPh>
    <phoneticPr fontId="3"/>
  </si>
  <si>
    <t>烏山</t>
    <rPh sb="0" eb="2">
      <t>カラスヤマ</t>
    </rPh>
    <phoneticPr fontId="3"/>
  </si>
  <si>
    <t>※烏山女子</t>
    <rPh sb="1" eb="3">
      <t>カラスヤマ</t>
    </rPh>
    <rPh sb="3" eb="5">
      <t>ジョシ</t>
    </rPh>
    <phoneticPr fontId="3"/>
  </si>
  <si>
    <t>※烏山</t>
    <rPh sb="1" eb="3">
      <t>カラスヤマ</t>
    </rPh>
    <phoneticPr fontId="3"/>
  </si>
  <si>
    <t>茂木</t>
    <rPh sb="0" eb="2">
      <t>モテギ</t>
    </rPh>
    <phoneticPr fontId="3"/>
  </si>
  <si>
    <t>益子芳星</t>
    <rPh sb="0" eb="2">
      <t>マシコ</t>
    </rPh>
    <rPh sb="2" eb="3">
      <t>ヨシ</t>
    </rPh>
    <rPh sb="3" eb="4">
      <t>ホシ</t>
    </rPh>
    <phoneticPr fontId="3"/>
  </si>
  <si>
    <t>建設</t>
    <rPh sb="0" eb="2">
      <t>ケンセツ</t>
    </rPh>
    <phoneticPr fontId="3"/>
  </si>
  <si>
    <t>生産機械</t>
    <rPh sb="0" eb="2">
      <t>セイサン</t>
    </rPh>
    <rPh sb="2" eb="4">
      <t>キカイ</t>
    </rPh>
    <phoneticPr fontId="3"/>
  </si>
  <si>
    <t>※建築</t>
    <rPh sb="1" eb="3">
      <t>ケンチク</t>
    </rPh>
    <phoneticPr fontId="3"/>
  </si>
  <si>
    <t>※土木</t>
    <rPh sb="1" eb="3">
      <t>ドボク</t>
    </rPh>
    <phoneticPr fontId="3"/>
  </si>
  <si>
    <t>真岡工業</t>
    <rPh sb="0" eb="2">
      <t>モオカ</t>
    </rPh>
    <rPh sb="2" eb="4">
      <t>コウギョウ</t>
    </rPh>
    <phoneticPr fontId="3"/>
  </si>
  <si>
    <t>教養福祉</t>
    <rPh sb="0" eb="2">
      <t>キョウヨウ</t>
    </rPh>
    <rPh sb="2" eb="4">
      <t>フクシ</t>
    </rPh>
    <phoneticPr fontId="3"/>
  </si>
  <si>
    <t>総合ﾋﾞｼﾞﾈｽ</t>
    <rPh sb="0" eb="2">
      <t>ソウゴウ</t>
    </rPh>
    <phoneticPr fontId="3"/>
  </si>
  <si>
    <t>食品科学</t>
    <rPh sb="0" eb="2">
      <t>ショクヒン</t>
    </rPh>
    <rPh sb="2" eb="4">
      <t>カガク</t>
    </rPh>
    <phoneticPr fontId="3"/>
  </si>
  <si>
    <t>農業機械</t>
    <rPh sb="0" eb="2">
      <t>ノウギョウ</t>
    </rPh>
    <rPh sb="2" eb="4">
      <t>キカイ</t>
    </rPh>
    <phoneticPr fontId="3"/>
  </si>
  <si>
    <t>生物生産</t>
    <rPh sb="0" eb="2">
      <t>セイブツ</t>
    </rPh>
    <rPh sb="2" eb="4">
      <t>セイサン</t>
    </rPh>
    <phoneticPr fontId="3"/>
  </si>
  <si>
    <t>真岡北陵</t>
    <rPh sb="0" eb="2">
      <t>モオカ</t>
    </rPh>
    <rPh sb="2" eb="3">
      <t>キタ</t>
    </rPh>
    <rPh sb="3" eb="4">
      <t>リョウ</t>
    </rPh>
    <phoneticPr fontId="3"/>
  </si>
  <si>
    <t>真岡女子</t>
    <rPh sb="0" eb="2">
      <t>モオカ</t>
    </rPh>
    <rPh sb="2" eb="4">
      <t>ジョシ</t>
    </rPh>
    <phoneticPr fontId="3"/>
  </si>
  <si>
    <t>真岡</t>
    <rPh sb="0" eb="2">
      <t>モオカ</t>
    </rPh>
    <phoneticPr fontId="3"/>
  </si>
  <si>
    <t>*</t>
    <phoneticPr fontId="3"/>
  </si>
  <si>
    <t>情報処理</t>
    <rPh sb="0" eb="4">
      <t>ジョウホウショリ</t>
    </rPh>
    <phoneticPr fontId="3"/>
  </si>
  <si>
    <t>足利清風</t>
    <rPh sb="0" eb="2">
      <t>アシカガ</t>
    </rPh>
    <rPh sb="2" eb="4">
      <t>セイフウ</t>
    </rPh>
    <phoneticPr fontId="3"/>
  </si>
  <si>
    <t>※足利商業</t>
    <rPh sb="1" eb="3">
      <t>アシカガ</t>
    </rPh>
    <rPh sb="3" eb="5">
      <t>ショウギョウ</t>
    </rPh>
    <phoneticPr fontId="3"/>
  </si>
  <si>
    <t>産業ﾃﾞｻﾞｲﾝ</t>
    <rPh sb="0" eb="2">
      <t>サンギョウ</t>
    </rPh>
    <phoneticPr fontId="3"/>
  </si>
  <si>
    <t>工業化学</t>
    <rPh sb="0" eb="2">
      <t>コウギョウ</t>
    </rPh>
    <rPh sb="2" eb="4">
      <t>カガク</t>
    </rPh>
    <phoneticPr fontId="3"/>
  </si>
  <si>
    <t>足利工業</t>
    <rPh sb="0" eb="2">
      <t>アシカガ</t>
    </rPh>
    <rPh sb="2" eb="4">
      <t>コウギョウ</t>
    </rPh>
    <phoneticPr fontId="3"/>
  </si>
  <si>
    <t>※足利西</t>
    <rPh sb="1" eb="3">
      <t>アシカガ</t>
    </rPh>
    <rPh sb="3" eb="4">
      <t>ニシ</t>
    </rPh>
    <phoneticPr fontId="3"/>
  </si>
  <si>
    <t>足利女子</t>
    <rPh sb="0" eb="2">
      <t>アシカガ</t>
    </rPh>
    <rPh sb="2" eb="4">
      <t>ジョシ</t>
    </rPh>
    <phoneticPr fontId="3"/>
  </si>
  <si>
    <t>足利南</t>
    <rPh sb="0" eb="2">
      <t>アシカガ</t>
    </rPh>
    <rPh sb="2" eb="3">
      <t>ミナミ</t>
    </rPh>
    <phoneticPr fontId="3"/>
  </si>
  <si>
    <t>足利</t>
    <rPh sb="0" eb="2">
      <t>アシカガ</t>
    </rPh>
    <phoneticPr fontId="3"/>
  </si>
  <si>
    <t>※田沼</t>
    <rPh sb="1" eb="3">
      <t>タヌマ</t>
    </rPh>
    <phoneticPr fontId="3"/>
  </si>
  <si>
    <t>家政</t>
    <rPh sb="0" eb="2">
      <t>カセイ</t>
    </rPh>
    <phoneticPr fontId="3"/>
  </si>
  <si>
    <t>*</t>
    <phoneticPr fontId="3"/>
  </si>
  <si>
    <t>情報制御</t>
    <rPh sb="0" eb="2">
      <t>ジョウホウ</t>
    </rPh>
    <rPh sb="2" eb="4">
      <t>セイギョ</t>
    </rPh>
    <phoneticPr fontId="3"/>
  </si>
  <si>
    <t>佐野松桜</t>
    <rPh sb="0" eb="2">
      <t>サノ</t>
    </rPh>
    <rPh sb="2" eb="3">
      <t>マツ</t>
    </rPh>
    <rPh sb="3" eb="4">
      <t>サクラ</t>
    </rPh>
    <phoneticPr fontId="3"/>
  </si>
  <si>
    <t>流通経済</t>
    <rPh sb="0" eb="4">
      <t>リュウツウケイザイ</t>
    </rPh>
    <phoneticPr fontId="3"/>
  </si>
  <si>
    <t>※佐野松陽</t>
    <rPh sb="1" eb="3">
      <t>サノ</t>
    </rPh>
    <rPh sb="3" eb="4">
      <t>マツ</t>
    </rPh>
    <rPh sb="4" eb="5">
      <t>ヨウ</t>
    </rPh>
    <phoneticPr fontId="3"/>
  </si>
  <si>
    <t>佐野東</t>
    <rPh sb="0" eb="2">
      <t>サノ</t>
    </rPh>
    <rPh sb="2" eb="3">
      <t>ヒガシ</t>
    </rPh>
    <phoneticPr fontId="3"/>
  </si>
  <si>
    <t>※佐野女子</t>
    <rPh sb="1" eb="3">
      <t>サノ</t>
    </rPh>
    <rPh sb="3" eb="5">
      <t>ジョシ</t>
    </rPh>
    <phoneticPr fontId="3"/>
  </si>
  <si>
    <t>男女</t>
    <rPh sb="0" eb="1">
      <t>オトコ</t>
    </rPh>
    <rPh sb="1" eb="2">
      <t>ジョ</t>
    </rPh>
    <phoneticPr fontId="3"/>
  </si>
  <si>
    <t>佐野
　(※1)</t>
    <rPh sb="0" eb="2">
      <t>サノ</t>
    </rPh>
    <phoneticPr fontId="3"/>
  </si>
  <si>
    <t>からの</t>
    <phoneticPr fontId="3"/>
  </si>
  <si>
    <t>壬生</t>
    <rPh sb="0" eb="2">
      <t>ミブ</t>
    </rPh>
    <phoneticPr fontId="3"/>
  </si>
  <si>
    <t>栃木翔南</t>
    <rPh sb="0" eb="2">
      <t>トチギ</t>
    </rPh>
    <rPh sb="2" eb="3">
      <t>ショウ</t>
    </rPh>
    <rPh sb="3" eb="4">
      <t>ミナミ</t>
    </rPh>
    <phoneticPr fontId="3"/>
  </si>
  <si>
    <t>栃木商業</t>
    <rPh sb="0" eb="2">
      <t>トチギ</t>
    </rPh>
    <rPh sb="2" eb="4">
      <t>ショウギョウ</t>
    </rPh>
    <phoneticPr fontId="3"/>
  </si>
  <si>
    <t>電気・電子</t>
    <rPh sb="0" eb="2">
      <t>デンキ</t>
    </rPh>
    <phoneticPr fontId="3"/>
  </si>
  <si>
    <t>栃木工業</t>
    <rPh sb="0" eb="2">
      <t>トチギ</t>
    </rPh>
    <rPh sb="2" eb="4">
      <t>コウギョウ</t>
    </rPh>
    <phoneticPr fontId="3"/>
  </si>
  <si>
    <t>生活科学</t>
    <rPh sb="0" eb="2">
      <t>セイカツ</t>
    </rPh>
    <rPh sb="2" eb="4">
      <t>カガク</t>
    </rPh>
    <phoneticPr fontId="3"/>
  </si>
  <si>
    <t>農業土木</t>
    <rPh sb="0" eb="2">
      <t>ノウギョウ</t>
    </rPh>
    <rPh sb="2" eb="4">
      <t>ドボク</t>
    </rPh>
    <phoneticPr fontId="3"/>
  </si>
  <si>
    <t>農業</t>
    <rPh sb="0" eb="2">
      <t>ノウギョウ</t>
    </rPh>
    <phoneticPr fontId="3"/>
  </si>
  <si>
    <t>栃木農業</t>
    <rPh sb="0" eb="2">
      <t>トチギ</t>
    </rPh>
    <rPh sb="2" eb="4">
      <t>ノウギョウ</t>
    </rPh>
    <phoneticPr fontId="3"/>
  </si>
  <si>
    <t>栃木女子</t>
    <rPh sb="0" eb="2">
      <t>トチギ</t>
    </rPh>
    <rPh sb="2" eb="4">
      <t>ジョシ</t>
    </rPh>
    <phoneticPr fontId="3"/>
  </si>
  <si>
    <t>栃木</t>
    <rPh sb="0" eb="2">
      <t>トチギ</t>
    </rPh>
    <phoneticPr fontId="3"/>
  </si>
  <si>
    <t>小山城南</t>
    <rPh sb="0" eb="2">
      <t>オヤマ</t>
    </rPh>
    <rPh sb="2" eb="3">
      <t>シロ</t>
    </rPh>
    <rPh sb="3" eb="4">
      <t>ミナミ</t>
    </rPh>
    <phoneticPr fontId="3"/>
  </si>
  <si>
    <t>※ｲﾝﾃﾘｱﾃﾞｻﾞｲﾝ</t>
    <phoneticPr fontId="3"/>
  </si>
  <si>
    <t>生活文化</t>
    <rPh sb="0" eb="2">
      <t>セイカツ</t>
    </rPh>
    <rPh sb="2" eb="4">
      <t>ブンカ</t>
    </rPh>
    <phoneticPr fontId="3"/>
  </si>
  <si>
    <t>*</t>
    <phoneticPr fontId="3"/>
  </si>
  <si>
    <t>建築ｼｽﾃﾑ</t>
    <rPh sb="0" eb="2">
      <t>ケンチク</t>
    </rPh>
    <phoneticPr fontId="3"/>
  </si>
  <si>
    <t>※緑地工学</t>
    <rPh sb="1" eb="3">
      <t>リョクチ</t>
    </rPh>
    <rPh sb="3" eb="5">
      <t>コウガク</t>
    </rPh>
    <phoneticPr fontId="3"/>
  </si>
  <si>
    <t>造園土木</t>
    <rPh sb="0" eb="2">
      <t>ゾウエン</t>
    </rPh>
    <rPh sb="2" eb="4">
      <t>ドボク</t>
    </rPh>
    <phoneticPr fontId="3"/>
  </si>
  <si>
    <t>※都市園芸</t>
    <rPh sb="1" eb="3">
      <t>トシ</t>
    </rPh>
    <rPh sb="3" eb="5">
      <t>エンゲイ</t>
    </rPh>
    <phoneticPr fontId="3"/>
  </si>
  <si>
    <t>園芸科学</t>
    <rPh sb="0" eb="2">
      <t>エンゲイ</t>
    </rPh>
    <rPh sb="2" eb="4">
      <t>カガク</t>
    </rPh>
    <phoneticPr fontId="3"/>
  </si>
  <si>
    <t>小山北桜</t>
    <rPh sb="0" eb="2">
      <t>オヤマ</t>
    </rPh>
    <rPh sb="2" eb="3">
      <t>キタ</t>
    </rPh>
    <rPh sb="3" eb="4">
      <t>サクラ</t>
    </rPh>
    <phoneticPr fontId="3"/>
  </si>
  <si>
    <t>小山西</t>
    <rPh sb="0" eb="2">
      <t>オヤマ</t>
    </rPh>
    <rPh sb="2" eb="3">
      <t>ニシ</t>
    </rPh>
    <phoneticPr fontId="3"/>
  </si>
  <si>
    <t>スポーツ</t>
    <phoneticPr fontId="3"/>
  </si>
  <si>
    <t>小山南</t>
    <rPh sb="0" eb="2">
      <t>オヤマ</t>
    </rPh>
    <rPh sb="2" eb="3">
      <t>ミナミ</t>
    </rPh>
    <phoneticPr fontId="3"/>
  </si>
  <si>
    <t>数理科学</t>
    <rPh sb="0" eb="2">
      <t>スウリ</t>
    </rPh>
    <rPh sb="2" eb="4">
      <t>カガク</t>
    </rPh>
    <phoneticPr fontId="3"/>
  </si>
  <si>
    <t>小山</t>
    <rPh sb="0" eb="2">
      <t>オヤマ</t>
    </rPh>
    <phoneticPr fontId="3"/>
  </si>
  <si>
    <t>石橋</t>
    <rPh sb="0" eb="2">
      <t>イシバシ</t>
    </rPh>
    <phoneticPr fontId="3"/>
  </si>
  <si>
    <t>上三川</t>
    <rPh sb="0" eb="3">
      <t>カミノカワ</t>
    </rPh>
    <phoneticPr fontId="3"/>
  </si>
  <si>
    <t>日光明峰</t>
    <rPh sb="0" eb="2">
      <t>ニッコウ</t>
    </rPh>
    <rPh sb="2" eb="3">
      <t>メイ</t>
    </rPh>
    <rPh sb="3" eb="4">
      <t>ホウ</t>
    </rPh>
    <phoneticPr fontId="3"/>
  </si>
  <si>
    <t>今市工業</t>
    <rPh sb="0" eb="2">
      <t>イマイチ</t>
    </rPh>
    <rPh sb="2" eb="4">
      <t>コウギョウ</t>
    </rPh>
    <phoneticPr fontId="3"/>
  </si>
  <si>
    <t>（今回）</t>
    <phoneticPr fontId="3"/>
  </si>
  <si>
    <t>１</t>
    <phoneticPr fontId="3"/>
  </si>
  <si>
    <t>今市</t>
    <rPh sb="0" eb="2">
      <t>イマイチ</t>
    </rPh>
    <phoneticPr fontId="3"/>
  </si>
  <si>
    <t>※粟野</t>
    <rPh sb="1" eb="3">
      <t>アワノ</t>
    </rPh>
    <phoneticPr fontId="3"/>
  </si>
  <si>
    <t>情報科学</t>
    <rPh sb="0" eb="4">
      <t>ジョウホウカガク</t>
    </rPh>
    <phoneticPr fontId="3"/>
  </si>
  <si>
    <t>鹿沼商工</t>
    <rPh sb="0" eb="2">
      <t>カヌマ</t>
    </rPh>
    <rPh sb="2" eb="4">
      <t>ショウコウ</t>
    </rPh>
    <phoneticPr fontId="3"/>
  </si>
  <si>
    <t>農林経営</t>
    <rPh sb="0" eb="2">
      <t>ノウリン</t>
    </rPh>
    <rPh sb="2" eb="4">
      <t>ケイエイ</t>
    </rPh>
    <phoneticPr fontId="3"/>
  </si>
  <si>
    <t>※鹿沼農業</t>
    <rPh sb="1" eb="3">
      <t>カヌマ</t>
    </rPh>
    <rPh sb="3" eb="5">
      <t>ノウギョウ</t>
    </rPh>
    <phoneticPr fontId="3"/>
  </si>
  <si>
    <t>男女</t>
    <rPh sb="0" eb="1">
      <t>オトコ</t>
    </rPh>
    <rPh sb="1" eb="2">
      <t>オンナ</t>
    </rPh>
    <phoneticPr fontId="3"/>
  </si>
  <si>
    <t>ﾗｲﾌﾃﾞｻﾞｲﾝ</t>
    <phoneticPr fontId="3"/>
  </si>
  <si>
    <t>環境緑地</t>
    <rPh sb="0" eb="2">
      <t>カンキョウ</t>
    </rPh>
    <rPh sb="2" eb="4">
      <t>リョクチ</t>
    </rPh>
    <phoneticPr fontId="3"/>
  </si>
  <si>
    <t>食料生産</t>
    <rPh sb="0" eb="2">
      <t>ショクリョウ</t>
    </rPh>
    <rPh sb="2" eb="4">
      <t>セイサン</t>
    </rPh>
    <phoneticPr fontId="3"/>
  </si>
  <si>
    <t>鹿沼南</t>
    <rPh sb="0" eb="2">
      <t>カヌマ</t>
    </rPh>
    <rPh sb="2" eb="3">
      <t>ミナミ</t>
    </rPh>
    <phoneticPr fontId="3"/>
  </si>
  <si>
    <t>鹿沼東</t>
    <rPh sb="0" eb="2">
      <t>カヌマ</t>
    </rPh>
    <rPh sb="2" eb="3">
      <t>ヒガシ</t>
    </rPh>
    <phoneticPr fontId="3"/>
  </si>
  <si>
    <t>鹿沼</t>
    <rPh sb="0" eb="2">
      <t>カヌマ</t>
    </rPh>
    <phoneticPr fontId="3"/>
  </si>
  <si>
    <t>宇都宮商業</t>
    <rPh sb="0" eb="3">
      <t>ウツノミヤ</t>
    </rPh>
    <rPh sb="3" eb="5">
      <t>ショウギョウ</t>
    </rPh>
    <phoneticPr fontId="3"/>
  </si>
  <si>
    <t>環境建設ｼｽﾃﾑ</t>
    <phoneticPr fontId="3"/>
  </si>
  <si>
    <t>建築ﾃﾞｻﾞｲﾝ</t>
    <phoneticPr fontId="3"/>
  </si>
  <si>
    <t>電気情報ｼｽﾃﾑ</t>
    <phoneticPr fontId="3"/>
  </si>
  <si>
    <t>機械ｼｽﾃﾑ</t>
    <phoneticPr fontId="3"/>
  </si>
  <si>
    <t>宇都宮工業</t>
    <rPh sb="0" eb="3">
      <t>ウツノミヤ</t>
    </rPh>
    <rPh sb="3" eb="5">
      <t>コウギョウ</t>
    </rPh>
    <phoneticPr fontId="3"/>
  </si>
  <si>
    <t>インテリ
ア設備</t>
    <rPh sb="6" eb="8">
      <t>セツビ</t>
    </rPh>
    <phoneticPr fontId="3"/>
  </si>
  <si>
    <t>建築</t>
    <rPh sb="0" eb="2">
      <t>ケンチク</t>
    </rPh>
    <phoneticPr fontId="3"/>
  </si>
  <si>
    <t>土木</t>
    <rPh sb="0" eb="2">
      <t>ドボク</t>
    </rPh>
    <phoneticPr fontId="3"/>
  </si>
  <si>
    <t>※宇都宮工業</t>
    <rPh sb="1" eb="4">
      <t>ウツノミヤ</t>
    </rPh>
    <rPh sb="4" eb="6">
      <t>コウギョウ</t>
    </rPh>
    <phoneticPr fontId="3"/>
  </si>
  <si>
    <t>*</t>
    <phoneticPr fontId="3"/>
  </si>
  <si>
    <t>服飾ﾃﾞｻﾞｲﾝ</t>
    <rPh sb="0" eb="2">
      <t>フクショク</t>
    </rPh>
    <phoneticPr fontId="3"/>
  </si>
  <si>
    <t>農業工学</t>
    <rPh sb="0" eb="2">
      <t>ノウギョウ</t>
    </rPh>
    <rPh sb="2" eb="4">
      <t>コウガク</t>
    </rPh>
    <phoneticPr fontId="3"/>
  </si>
  <si>
    <t>宇都宮白楊</t>
    <rPh sb="0" eb="3">
      <t>ウツノミヤ</t>
    </rPh>
    <rPh sb="3" eb="4">
      <t>シロ</t>
    </rPh>
    <rPh sb="4" eb="5">
      <t>ヤナギ</t>
    </rPh>
    <phoneticPr fontId="3"/>
  </si>
  <si>
    <t>総合家庭</t>
    <rPh sb="0" eb="2">
      <t>ソウゴウ</t>
    </rPh>
    <rPh sb="2" eb="4">
      <t>カテイ</t>
    </rPh>
    <phoneticPr fontId="3"/>
  </si>
  <si>
    <t>中央女子</t>
    <rPh sb="0" eb="2">
      <t>チュウオウ</t>
    </rPh>
    <rPh sb="2" eb="4">
      <t>ジョシ</t>
    </rPh>
    <phoneticPr fontId="3"/>
  </si>
  <si>
    <t>宇都宮</t>
    <rPh sb="0" eb="3">
      <t>ウツノミヤ</t>
    </rPh>
    <phoneticPr fontId="3"/>
  </si>
  <si>
    <t>宇都宮女子</t>
    <rPh sb="0" eb="3">
      <t>ウツノミヤ</t>
    </rPh>
    <rPh sb="3" eb="5">
      <t>ジョシ</t>
    </rPh>
    <phoneticPr fontId="3"/>
  </si>
  <si>
    <t>宇都宮清陵</t>
    <rPh sb="0" eb="3">
      <t>ウツノミヤ</t>
    </rPh>
    <rPh sb="3" eb="4">
      <t>キヨ</t>
    </rPh>
    <rPh sb="4" eb="5">
      <t>リョウ</t>
    </rPh>
    <phoneticPr fontId="3"/>
  </si>
  <si>
    <t>宇都宮北</t>
    <rPh sb="0" eb="3">
      <t>ウツノミヤ</t>
    </rPh>
    <rPh sb="3" eb="4">
      <t>キタ</t>
    </rPh>
    <phoneticPr fontId="3"/>
  </si>
  <si>
    <t>宇都宮南</t>
    <rPh sb="0" eb="3">
      <t>ウツノミヤ</t>
    </rPh>
    <rPh sb="3" eb="4">
      <t>ミナミ</t>
    </rPh>
    <phoneticPr fontId="3"/>
  </si>
  <si>
    <t>*</t>
  </si>
  <si>
    <t>宇都宮東
　(※1)</t>
    <rPh sb="0" eb="3">
      <t>ウツノミヤ</t>
    </rPh>
    <rPh sb="3" eb="4">
      <t>ヒガシ</t>
    </rPh>
    <phoneticPr fontId="3"/>
  </si>
  <si>
    <t>１</t>
    <phoneticPr fontId="3"/>
  </si>
  <si>
    <t>単位：人、倍</t>
    <rPh sb="0" eb="2">
      <t>タンイ</t>
    </rPh>
    <rPh sb="3" eb="4">
      <t>ニン</t>
    </rPh>
    <rPh sb="5" eb="6">
      <t>バイ</t>
    </rPh>
    <phoneticPr fontId="3"/>
  </si>
  <si>
    <t>１　県内県立高等学校全日制への進学希望者数</t>
    <rPh sb="2" eb="4">
      <t>ケンナイ</t>
    </rPh>
    <rPh sb="4" eb="6">
      <t>ケンリツ</t>
    </rPh>
    <rPh sb="6" eb="8">
      <t>コウトウ</t>
    </rPh>
    <rPh sb="8" eb="10">
      <t>ガッコウ</t>
    </rPh>
    <rPh sb="10" eb="13">
      <t>ゼンニチセイ</t>
    </rPh>
    <rPh sb="15" eb="17">
      <t>シンガク</t>
    </rPh>
    <rPh sb="17" eb="20">
      <t>キボウシャ</t>
    </rPh>
    <rPh sb="20" eb="21">
      <t>スウ</t>
    </rPh>
    <phoneticPr fontId="3"/>
  </si>
  <si>
    <t>倍　　　　率</t>
    <rPh sb="0" eb="1">
      <t>バイ</t>
    </rPh>
    <rPh sb="5" eb="6">
      <t>リツ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</si>
</sst>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0_ ;_ &quot;¥&quot;* \-#,##0_ ;_ &quot;¥&quot;* &quot;-&quot;_ ;_ @_ "/>
    <numFmt numFmtId="41" formatCode="_ * #,##0_ ;_ * \-#,##0_ ;_ * &quot;-&quot;_ ;_ @_ "/>
    <numFmt numFmtId="176" formatCode="0.00_ "/>
    <numFmt numFmtId="177" formatCode="#,##0.00_);[Red]\(#,##0.00\)"/>
    <numFmt numFmtId="178" formatCode="#,##0_);[Red]\(#,##0\)"/>
    <numFmt numFmtId="179" formatCode="General&quot; &quot;"/>
  </numFmts>
  <fonts count="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s>
  <fills count="3">
    <fill>
      <patternFill patternType="none"/>
    </fill>
    <fill>
      <patternFill patternType="gray125"/>
    </fill>
    <fill>
      <patternFill patternType="solid">
        <fgColor indexed="9"/>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Border="1">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lignment vertical="center"/>
    </xf>
    <xf numFmtId="0" fontId="5" fillId="0" borderId="0" xfId="0" applyFont="1" applyBorder="1">
      <alignment vertical="center"/>
    </xf>
    <xf numFmtId="0" fontId="2" fillId="0" borderId="1"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Fill="1" applyBorder="1">
      <alignment vertical="center"/>
    </xf>
    <xf numFmtId="177" fontId="2" fillId="0" borderId="2" xfId="0" applyNumberFormat="1" applyFont="1" applyBorder="1" applyAlignment="1">
      <alignment vertical="center"/>
    </xf>
    <xf numFmtId="176" fontId="2" fillId="0" borderId="3" xfId="0" applyNumberFormat="1" applyFont="1" applyFill="1" applyBorder="1">
      <alignment vertical="center"/>
    </xf>
    <xf numFmtId="178" fontId="2" fillId="0" borderId="2" xfId="0" applyNumberFormat="1" applyFont="1" applyBorder="1" applyAlignment="1">
      <alignment vertical="center"/>
    </xf>
    <xf numFmtId="178" fontId="2" fillId="2" borderId="2" xfId="1" applyNumberFormat="1" applyFont="1" applyFill="1" applyBorder="1">
      <alignment vertical="center"/>
    </xf>
    <xf numFmtId="176" fontId="2" fillId="0" borderId="0"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2" xfId="0" applyNumberFormat="1" applyFont="1" applyBorder="1">
      <alignment vertical="center"/>
    </xf>
    <xf numFmtId="179" fontId="2" fillId="0" borderId="2" xfId="0" applyNumberFormat="1" applyFont="1" applyBorder="1" applyAlignment="1">
      <alignment vertical="center"/>
    </xf>
    <xf numFmtId="0" fontId="2" fillId="0" borderId="5"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vertical="center" wrapText="1"/>
    </xf>
    <xf numFmtId="176" fontId="2" fillId="0" borderId="2" xfId="0" applyNumberFormat="1" applyFont="1" applyFill="1" applyBorder="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6" xfId="0" applyFont="1" applyBorder="1">
      <alignment vertical="center"/>
    </xf>
    <xf numFmtId="0" fontId="2" fillId="0" borderId="2" xfId="0" applyFont="1" applyBorder="1">
      <alignment vertical="center"/>
    </xf>
    <xf numFmtId="42" fontId="6" fillId="0" borderId="3" xfId="0" applyNumberFormat="1" applyFont="1" applyBorder="1" applyAlignment="1">
      <alignment horizontal="right" vertical="center"/>
    </xf>
    <xf numFmtId="42" fontId="2" fillId="0" borderId="3" xfId="0" applyNumberFormat="1" applyFont="1" applyBorder="1" applyAlignment="1">
      <alignment horizontal="right" vertical="center"/>
    </xf>
    <xf numFmtId="176" fontId="2" fillId="0" borderId="3" xfId="0" applyNumberFormat="1" applyFont="1" applyBorder="1">
      <alignment vertical="center"/>
    </xf>
    <xf numFmtId="179" fontId="2" fillId="0" borderId="3" xfId="0" applyNumberFormat="1" applyFont="1" applyBorder="1" applyAlignment="1">
      <alignment vertical="center"/>
    </xf>
    <xf numFmtId="176" fontId="2" fillId="0" borderId="6" xfId="0" applyNumberFormat="1" applyFont="1" applyFill="1" applyBorder="1">
      <alignment vertical="center"/>
    </xf>
    <xf numFmtId="176" fontId="2" fillId="0" borderId="6" xfId="0" applyNumberFormat="1" applyFont="1" applyBorder="1">
      <alignment vertical="center"/>
    </xf>
    <xf numFmtId="0" fontId="2" fillId="0" borderId="6" xfId="0" applyFont="1" applyBorder="1" applyAlignment="1">
      <alignment horizontal="center" vertical="center"/>
    </xf>
    <xf numFmtId="179" fontId="2" fillId="0" borderId="6" xfId="0" applyNumberFormat="1" applyFont="1" applyBorder="1" applyAlignment="1">
      <alignment vertical="center"/>
    </xf>
    <xf numFmtId="0" fontId="2" fillId="0" borderId="12" xfId="0" applyFont="1" applyBorder="1">
      <alignment vertical="center"/>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quotePrefix="1" applyFont="1" applyBorder="1" applyAlignment="1">
      <alignment horizontal="center" vertical="center"/>
    </xf>
    <xf numFmtId="0" fontId="5" fillId="0" borderId="14"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2" fillId="0" borderId="0"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0" fontId="2" fillId="0" borderId="5" xfId="0" applyFont="1" applyFill="1" applyBorder="1" applyAlignment="1">
      <alignment horizontal="right" vertical="center"/>
    </xf>
    <xf numFmtId="38" fontId="2" fillId="0" borderId="1" xfId="1" applyFont="1" applyBorder="1">
      <alignment vertical="center"/>
    </xf>
    <xf numFmtId="0" fontId="2" fillId="0" borderId="8" xfId="0" applyFont="1" applyBorder="1">
      <alignment vertical="center"/>
    </xf>
    <xf numFmtId="0" fontId="2" fillId="0" borderId="5" xfId="0" applyFont="1" applyFill="1" applyBorder="1" applyAlignment="1">
      <alignment horizontal="center" vertical="center"/>
    </xf>
    <xf numFmtId="0" fontId="2" fillId="0" borderId="6" xfId="0" applyFont="1" applyBorder="1" applyAlignment="1">
      <alignment vertical="center" wrapText="1"/>
    </xf>
    <xf numFmtId="176" fontId="2" fillId="0" borderId="0" xfId="0" applyNumberFormat="1" applyFont="1" applyFill="1" applyBorder="1" applyAlignment="1">
      <alignment vertical="center"/>
    </xf>
    <xf numFmtId="0" fontId="2" fillId="0" borderId="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Border="1" applyAlignment="1">
      <alignment vertical="center"/>
    </xf>
    <xf numFmtId="42" fontId="2" fillId="0" borderId="3" xfId="0" applyNumberFormat="1" applyFont="1" applyFill="1" applyBorder="1" applyAlignment="1">
      <alignment horizontal="right" vertical="center"/>
    </xf>
    <xf numFmtId="176" fontId="2" fillId="0" borderId="3" xfId="0" applyNumberFormat="1" applyFont="1" applyBorder="1" applyAlignment="1">
      <alignment horizontal="right" vertical="center"/>
    </xf>
    <xf numFmtId="0" fontId="2" fillId="0" borderId="5" xfId="0" applyFont="1" applyFill="1" applyBorder="1" applyAlignment="1">
      <alignment horizontal="left" vertical="center"/>
    </xf>
    <xf numFmtId="0" fontId="2" fillId="0" borderId="0" xfId="0" applyFont="1" applyAlignment="1">
      <alignment horizontal="right" vertical="center"/>
    </xf>
    <xf numFmtId="0" fontId="2" fillId="0" borderId="5" xfId="0" applyFont="1" applyBorder="1" applyAlignment="1">
      <alignment vertical="center" shrinkToFi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179" fontId="2" fillId="0" borderId="5" xfId="1" applyNumberFormat="1" applyFont="1" applyBorder="1" applyAlignment="1">
      <alignment vertical="center"/>
    </xf>
    <xf numFmtId="179" fontId="2" fillId="0" borderId="1" xfId="1" applyNumberFormat="1" applyFont="1" applyBorder="1" applyAlignment="1">
      <alignment vertical="center"/>
    </xf>
    <xf numFmtId="0" fontId="2" fillId="0" borderId="6" xfId="0" applyFont="1" applyBorder="1" applyAlignment="1">
      <alignment vertical="center" wrapText="1"/>
    </xf>
    <xf numFmtId="0" fontId="2" fillId="0" borderId="3" xfId="0" applyFont="1" applyBorder="1" applyAlignment="1">
      <alignmen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179" fontId="2" fillId="0" borderId="11" xfId="1" applyNumberFormat="1" applyFont="1" applyBorder="1" applyAlignment="1">
      <alignment vertical="center"/>
    </xf>
    <xf numFmtId="179" fontId="2" fillId="0" borderId="10" xfId="1" applyNumberFormat="1" applyFont="1" applyBorder="1" applyAlignment="1">
      <alignment vertical="center"/>
    </xf>
    <xf numFmtId="179" fontId="2" fillId="0" borderId="9" xfId="1" applyNumberFormat="1" applyFont="1" applyBorder="1" applyAlignment="1">
      <alignment vertical="center"/>
    </xf>
    <xf numFmtId="179" fontId="2" fillId="0" borderId="7" xfId="1" applyNumberFormat="1" applyFont="1" applyBorder="1" applyAlignment="1">
      <alignment vertical="center"/>
    </xf>
    <xf numFmtId="0" fontId="7" fillId="0" borderId="6" xfId="0" applyFont="1" applyBorder="1" applyAlignment="1">
      <alignment vertical="center" wrapText="1"/>
    </xf>
    <xf numFmtId="0" fontId="0" fillId="0" borderId="3" xfId="0" applyBorder="1" applyAlignment="1">
      <alignment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176" fontId="2" fillId="0" borderId="6" xfId="0" applyNumberFormat="1" applyFont="1" applyBorder="1" applyAlignment="1">
      <alignment vertical="center"/>
    </xf>
    <xf numFmtId="176" fontId="2" fillId="0" borderId="12" xfId="0" applyNumberFormat="1" applyFont="1" applyBorder="1" applyAlignment="1">
      <alignment vertical="center"/>
    </xf>
    <xf numFmtId="176" fontId="2" fillId="0" borderId="3" xfId="0" applyNumberFormat="1" applyFont="1" applyBorder="1" applyAlignment="1">
      <alignment vertical="center"/>
    </xf>
    <xf numFmtId="0" fontId="2" fillId="0" borderId="12" xfId="0" applyFont="1" applyBorder="1" applyAlignment="1">
      <alignment vertical="center"/>
    </xf>
    <xf numFmtId="176" fontId="2" fillId="0" borderId="6" xfId="0" applyNumberFormat="1" applyFont="1" applyFill="1" applyBorder="1" applyAlignment="1">
      <alignment vertical="center"/>
    </xf>
    <xf numFmtId="176" fontId="2" fillId="0" borderId="3" xfId="0" applyNumberFormat="1" applyFont="1" applyFill="1" applyBorder="1" applyAlignment="1">
      <alignment vertical="center"/>
    </xf>
    <xf numFmtId="179" fontId="2" fillId="0" borderId="13" xfId="0" applyNumberFormat="1" applyFont="1" applyBorder="1" applyAlignment="1">
      <alignment vertical="center"/>
    </xf>
    <xf numFmtId="179" fontId="2" fillId="0" borderId="6"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3" xfId="0" applyNumberFormat="1" applyFont="1" applyBorder="1" applyAlignment="1">
      <alignment horizontal="right"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xf>
    <xf numFmtId="179" fontId="2" fillId="0" borderId="9" xfId="1" applyNumberFormat="1" applyFont="1" applyBorder="1" applyAlignment="1">
      <alignment horizontal="right" vertical="center"/>
    </xf>
    <xf numFmtId="179" fontId="2" fillId="0" borderId="7" xfId="1" applyNumberFormat="1" applyFont="1" applyBorder="1" applyAlignment="1">
      <alignment horizontal="right" vertical="center"/>
    </xf>
    <xf numFmtId="178" fontId="2" fillId="0" borderId="5" xfId="1" applyNumberFormat="1" applyFont="1" applyBorder="1" applyAlignment="1">
      <alignment vertical="center"/>
    </xf>
    <xf numFmtId="178" fontId="2" fillId="0" borderId="1" xfId="0" applyNumberFormat="1" applyFont="1" applyBorder="1" applyAlignment="1">
      <alignment vertical="center"/>
    </xf>
    <xf numFmtId="0" fontId="2" fillId="0" borderId="6" xfId="0" applyFont="1" applyBorder="1" applyAlignment="1">
      <alignment horizontal="left" vertical="top" wrapText="1"/>
    </xf>
    <xf numFmtId="0" fontId="2" fillId="0" borderId="3" xfId="0" applyFont="1" applyBorder="1" applyAlignment="1">
      <alignment horizontal="left" vertical="top"/>
    </xf>
    <xf numFmtId="0" fontId="2" fillId="0" borderId="11" xfId="0" applyFont="1" applyBorder="1" applyAlignment="1">
      <alignment horizontal="left" vertical="center"/>
    </xf>
    <xf numFmtId="0" fontId="2" fillId="0" borderId="9" xfId="0" applyFont="1" applyBorder="1" applyAlignment="1">
      <alignment horizontal="left" vertical="center"/>
    </xf>
    <xf numFmtId="41" fontId="2" fillId="0" borderId="9" xfId="0" applyNumberFormat="1" applyFont="1" applyBorder="1" applyAlignment="1">
      <alignment horizontal="right" vertical="center"/>
    </xf>
    <xf numFmtId="41" fontId="2" fillId="0" borderId="7" xfId="0" applyNumberFormat="1" applyFont="1" applyBorder="1" applyAlignment="1">
      <alignment horizontal="right" vertical="center"/>
    </xf>
    <xf numFmtId="0" fontId="2" fillId="0" borderId="0"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86</xdr:row>
      <xdr:rowOff>95250</xdr:rowOff>
    </xdr:from>
    <xdr:to>
      <xdr:col>5</xdr:col>
      <xdr:colOff>0</xdr:colOff>
      <xdr:row>88</xdr:row>
      <xdr:rowOff>171450</xdr:rowOff>
    </xdr:to>
    <xdr:sp macro="" textlink="">
      <xdr:nvSpPr>
        <xdr:cNvPr id="3" name="AutoShape 18"/>
        <xdr:cNvSpPr>
          <a:spLocks/>
        </xdr:cNvSpPr>
      </xdr:nvSpPr>
      <xdr:spPr bwMode="auto">
        <a:xfrm>
          <a:off x="3810000" y="14839950"/>
          <a:ext cx="381000" cy="419100"/>
        </a:xfrm>
        <a:prstGeom prst="rightBrace">
          <a:avLst>
            <a:gd name="adj1" fmla="val 115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609600</xdr:colOff>
      <xdr:row>8</xdr:row>
      <xdr:rowOff>0</xdr:rowOff>
    </xdr:from>
    <xdr:to>
      <xdr:col>8</xdr:col>
      <xdr:colOff>600075</xdr:colOff>
      <xdr:row>52</xdr:row>
      <xdr:rowOff>238125</xdr:rowOff>
    </xdr:to>
    <xdr:sp macro="" textlink="">
      <xdr:nvSpPr>
        <xdr:cNvPr id="4" name="Line 20"/>
        <xdr:cNvSpPr>
          <a:spLocks noChangeShapeType="1"/>
        </xdr:cNvSpPr>
      </xdr:nvSpPr>
      <xdr:spPr bwMode="auto">
        <a:xfrm flipH="1">
          <a:off x="6781800" y="1371600"/>
          <a:ext cx="676275" cy="771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151</xdr:row>
      <xdr:rowOff>238125</xdr:rowOff>
    </xdr:from>
    <xdr:to>
      <xdr:col>8</xdr:col>
      <xdr:colOff>600075</xdr:colOff>
      <xdr:row>185</xdr:row>
      <xdr:rowOff>238125</xdr:rowOff>
    </xdr:to>
    <xdr:sp macro="" textlink="">
      <xdr:nvSpPr>
        <xdr:cNvPr id="5" name="Line 26"/>
        <xdr:cNvSpPr>
          <a:spLocks noChangeShapeType="1"/>
        </xdr:cNvSpPr>
      </xdr:nvSpPr>
      <xdr:spPr bwMode="auto">
        <a:xfrm flipH="1">
          <a:off x="6867525" y="26060400"/>
          <a:ext cx="590550" cy="5829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57</xdr:row>
      <xdr:rowOff>247650</xdr:rowOff>
    </xdr:from>
    <xdr:to>
      <xdr:col>8</xdr:col>
      <xdr:colOff>600075</xdr:colOff>
      <xdr:row>94</xdr:row>
      <xdr:rowOff>9525</xdr:rowOff>
    </xdr:to>
    <xdr:sp macro="" textlink="">
      <xdr:nvSpPr>
        <xdr:cNvPr id="6" name="Line 20"/>
        <xdr:cNvSpPr>
          <a:spLocks noChangeShapeType="1"/>
        </xdr:cNvSpPr>
      </xdr:nvSpPr>
      <xdr:spPr bwMode="auto">
        <a:xfrm flipH="1">
          <a:off x="6858000" y="9944100"/>
          <a:ext cx="600075" cy="6181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609600</xdr:colOff>
      <xdr:row>99</xdr:row>
      <xdr:rowOff>0</xdr:rowOff>
    </xdr:from>
    <xdr:to>
      <xdr:col>8</xdr:col>
      <xdr:colOff>600075</xdr:colOff>
      <xdr:row>146</xdr:row>
      <xdr:rowOff>219075</xdr:rowOff>
    </xdr:to>
    <xdr:sp macro="" textlink="">
      <xdr:nvSpPr>
        <xdr:cNvPr id="7" name="Line 20"/>
        <xdr:cNvSpPr>
          <a:spLocks noChangeShapeType="1"/>
        </xdr:cNvSpPr>
      </xdr:nvSpPr>
      <xdr:spPr bwMode="auto">
        <a:xfrm flipH="1">
          <a:off x="6781800" y="16973550"/>
          <a:ext cx="676275" cy="822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M195"/>
  <sheetViews>
    <sheetView showGridLines="0" tabSelected="1" view="pageBreakPreview" topLeftCell="B183" zoomScale="130" zoomScaleNormal="100" zoomScaleSheetLayoutView="130" workbookViewId="0">
      <selection activeCell="L108" sqref="L108"/>
    </sheetView>
  </sheetViews>
  <sheetFormatPr defaultColWidth="9" defaultRowHeight="20.100000000000001" customHeight="1" x14ac:dyDescent="0.15"/>
  <cols>
    <col min="1" max="1" width="4.125" style="1" customWidth="1"/>
    <col min="2" max="2" width="11" style="1" bestFit="1" customWidth="1"/>
    <col min="3" max="3" width="17.375" style="1" bestFit="1" customWidth="1"/>
    <col min="4" max="4" width="4.75" style="1" customWidth="1"/>
    <col min="5" max="5" width="5.625" style="2" customWidth="1"/>
    <col min="6" max="6" width="3.75" style="1" customWidth="1"/>
    <col min="7" max="7" width="9.375" style="1" customWidth="1"/>
    <col min="8" max="8" width="8" style="1" hidden="1" customWidth="1"/>
    <col min="9" max="9" width="8" style="1" customWidth="1"/>
    <col min="10" max="12" width="9.375" style="1" customWidth="1"/>
    <col min="13" max="13" width="9.5" style="1" customWidth="1"/>
    <col min="14" max="16384" width="9" style="1"/>
  </cols>
  <sheetData>
    <row r="2" spans="2:13" ht="20.100000000000001" customHeight="1" x14ac:dyDescent="0.15">
      <c r="B2" s="1" t="s">
        <v>182</v>
      </c>
    </row>
    <row r="3" spans="2:13" ht="19.5" customHeight="1" x14ac:dyDescent="0.15">
      <c r="E3" s="59"/>
      <c r="L3" s="70" t="s">
        <v>181</v>
      </c>
      <c r="M3" s="70"/>
    </row>
    <row r="4" spans="2:13" ht="20.25" customHeight="1" x14ac:dyDescent="0.15">
      <c r="B4" s="37"/>
      <c r="C4" s="53"/>
      <c r="D4" s="53"/>
      <c r="E4" s="53"/>
      <c r="F4" s="52"/>
      <c r="G4" s="37"/>
      <c r="H4" s="37"/>
      <c r="I4" s="72" t="s">
        <v>183</v>
      </c>
      <c r="J4" s="72"/>
      <c r="K4" s="72"/>
      <c r="L4" s="73"/>
      <c r="M4" s="11"/>
    </row>
    <row r="5" spans="2:13" ht="20.100000000000001" customHeight="1" x14ac:dyDescent="0.15">
      <c r="B5" s="47"/>
      <c r="C5" s="49"/>
      <c r="D5" s="49" t="s">
        <v>44</v>
      </c>
      <c r="E5" s="49"/>
      <c r="F5" s="48"/>
      <c r="G5" s="47" t="s">
        <v>67</v>
      </c>
      <c r="H5" s="47" t="s">
        <v>66</v>
      </c>
      <c r="I5" s="37" t="s">
        <v>65</v>
      </c>
      <c r="J5" s="37" t="s">
        <v>65</v>
      </c>
      <c r="K5" s="37" t="s">
        <v>64</v>
      </c>
      <c r="L5" s="37" t="s">
        <v>63</v>
      </c>
      <c r="M5" s="11"/>
    </row>
    <row r="6" spans="2:13" ht="20.100000000000001" customHeight="1" x14ac:dyDescent="0.15">
      <c r="B6" s="47" t="s">
        <v>62</v>
      </c>
      <c r="C6" s="51" t="s">
        <v>61</v>
      </c>
      <c r="D6" s="49" t="s">
        <v>42</v>
      </c>
      <c r="E6" s="74" t="s">
        <v>60</v>
      </c>
      <c r="F6" s="75"/>
      <c r="G6" s="47"/>
      <c r="H6" s="47" t="s">
        <v>59</v>
      </c>
      <c r="I6" s="50" t="s">
        <v>58</v>
      </c>
      <c r="J6" s="50" t="s">
        <v>180</v>
      </c>
      <c r="K6" s="47"/>
      <c r="L6" s="47" t="s">
        <v>56</v>
      </c>
      <c r="M6" s="11"/>
    </row>
    <row r="7" spans="2:13" ht="20.100000000000001" customHeight="1" x14ac:dyDescent="0.15">
      <c r="B7" s="47"/>
      <c r="C7" s="49"/>
      <c r="D7" s="49" t="s">
        <v>55</v>
      </c>
      <c r="E7" s="49"/>
      <c r="F7" s="48"/>
      <c r="G7" s="47" t="s">
        <v>54</v>
      </c>
      <c r="H7" s="47" t="s">
        <v>53</v>
      </c>
      <c r="I7" s="47" t="s">
        <v>52</v>
      </c>
      <c r="J7" s="47" t="s">
        <v>52</v>
      </c>
      <c r="K7" s="47" t="s">
        <v>51</v>
      </c>
      <c r="L7" s="47" t="s">
        <v>50</v>
      </c>
      <c r="M7" s="11"/>
    </row>
    <row r="8" spans="2:13" ht="20.100000000000001" customHeight="1" x14ac:dyDescent="0.15">
      <c r="B8" s="46"/>
      <c r="C8" s="45"/>
      <c r="D8" s="45"/>
      <c r="E8" s="45"/>
      <c r="F8" s="44"/>
      <c r="G8" s="43" t="s">
        <v>49</v>
      </c>
      <c r="H8" s="43" t="s">
        <v>48</v>
      </c>
      <c r="I8" s="43"/>
      <c r="J8" s="43" t="s">
        <v>47</v>
      </c>
      <c r="K8" s="43"/>
      <c r="L8" s="43" t="s">
        <v>46</v>
      </c>
      <c r="M8" s="42"/>
    </row>
    <row r="9" spans="2:13" ht="20.100000000000001" customHeight="1" x14ac:dyDescent="0.15">
      <c r="B9" s="39" t="s">
        <v>173</v>
      </c>
      <c r="C9" s="24" t="s">
        <v>10</v>
      </c>
      <c r="D9" s="69" t="s">
        <v>44</v>
      </c>
      <c r="E9" s="76">
        <v>280</v>
      </c>
      <c r="F9" s="77"/>
      <c r="G9" s="21">
        <v>456</v>
      </c>
      <c r="H9" s="21" t="e">
        <f>SUMIF(入力コード,#REF!,今年度第１回学区外男)+SUMIF(入力コード,#REF!,今年度第１回学区外女)+SUMIF(入力コード,#REF!,今年度第１回学区外過年度男)+SUMIF(入力コード,#REF!,今年度第１回学区外過年度女)</f>
        <v>#NAME?</v>
      </c>
      <c r="I9" s="20"/>
      <c r="J9" s="20">
        <v>1.63</v>
      </c>
      <c r="K9" s="20">
        <v>1.6</v>
      </c>
      <c r="L9" s="26">
        <v>1.36</v>
      </c>
      <c r="M9" s="13"/>
    </row>
    <row r="10" spans="2:13" ht="20.100000000000001" customHeight="1" x14ac:dyDescent="0.15">
      <c r="B10" s="78" t="s">
        <v>179</v>
      </c>
      <c r="C10" s="120" t="s">
        <v>10</v>
      </c>
      <c r="D10" s="82" t="s">
        <v>5</v>
      </c>
      <c r="E10" s="84">
        <v>160</v>
      </c>
      <c r="F10" s="85"/>
      <c r="G10" s="29"/>
      <c r="H10" s="29"/>
      <c r="I10" s="36"/>
      <c r="J10" s="36"/>
      <c r="K10" s="36"/>
      <c r="L10" s="35"/>
      <c r="M10" s="13"/>
    </row>
    <row r="11" spans="2:13" ht="20.100000000000001" customHeight="1" x14ac:dyDescent="0.15">
      <c r="B11" s="79"/>
      <c r="C11" s="104"/>
      <c r="D11" s="83"/>
      <c r="E11" s="86">
        <v>55</v>
      </c>
      <c r="F11" s="87"/>
      <c r="G11" s="34">
        <v>57</v>
      </c>
      <c r="H11" s="46" t="s">
        <v>178</v>
      </c>
      <c r="I11" s="33"/>
      <c r="J11" s="33">
        <v>1.04</v>
      </c>
      <c r="K11" s="68">
        <v>1.45</v>
      </c>
      <c r="L11" s="67" t="s">
        <v>14</v>
      </c>
      <c r="M11" s="13"/>
    </row>
    <row r="12" spans="2:13" ht="20.100000000000001" customHeight="1" x14ac:dyDescent="0.15">
      <c r="B12" s="30" t="s">
        <v>177</v>
      </c>
      <c r="C12" s="24" t="s">
        <v>10</v>
      </c>
      <c r="D12" s="60" t="s">
        <v>5</v>
      </c>
      <c r="E12" s="76">
        <v>280</v>
      </c>
      <c r="F12" s="77"/>
      <c r="G12" s="21">
        <v>476</v>
      </c>
      <c r="H12" s="21" t="e">
        <f>SUMIF(入力コード,#REF!,今年度第１回学区外男)+SUMIF(入力コード,#REF!,今年度第１回学区外女)+SUMIF(入力コード,#REF!,今年度第１回学区外過年度男)+SUMIF(入力コード,#REF!,今年度第１回学区外過年度女)</f>
        <v>#NAME?</v>
      </c>
      <c r="I12" s="20"/>
      <c r="J12" s="20">
        <v>1.7</v>
      </c>
      <c r="K12" s="20">
        <v>1.71</v>
      </c>
      <c r="L12" s="26">
        <v>1.74</v>
      </c>
      <c r="M12" s="13"/>
    </row>
    <row r="13" spans="2:13" ht="20.100000000000001" customHeight="1" x14ac:dyDescent="0.15">
      <c r="B13" s="30" t="s">
        <v>176</v>
      </c>
      <c r="C13" s="24" t="s">
        <v>10</v>
      </c>
      <c r="D13" s="60" t="s">
        <v>5</v>
      </c>
      <c r="E13" s="76">
        <v>320</v>
      </c>
      <c r="F13" s="77"/>
      <c r="G13" s="21">
        <v>605</v>
      </c>
      <c r="H13" s="21" t="e">
        <f>SUMIF(入力コード,#REF!,今年度第１回学区外男)+SUMIF(入力コード,#REF!,今年度第１回学区外女)+SUMIF(入力コード,#REF!,今年度第１回学区外過年度男)+SUMIF(入力コード,#REF!,今年度第１回学区外過年度女)</f>
        <v>#NAME?</v>
      </c>
      <c r="I13" s="20"/>
      <c r="J13" s="20">
        <v>1.89</v>
      </c>
      <c r="K13" s="20">
        <v>1.94</v>
      </c>
      <c r="L13" s="26">
        <v>1.62</v>
      </c>
      <c r="M13" s="13"/>
    </row>
    <row r="14" spans="2:13" ht="20.100000000000001" customHeight="1" x14ac:dyDescent="0.15">
      <c r="B14" s="30" t="s">
        <v>175</v>
      </c>
      <c r="C14" s="24" t="s">
        <v>10</v>
      </c>
      <c r="D14" s="60" t="s">
        <v>5</v>
      </c>
      <c r="E14" s="76">
        <v>240</v>
      </c>
      <c r="F14" s="77"/>
      <c r="G14" s="21">
        <v>280</v>
      </c>
      <c r="H14" s="21" t="e">
        <f>SUMIF(入力コード,#REF!,今年度第１回学区外男)+SUMIF(入力コード,#REF!,今年度第１回学区外女)+SUMIF(入力コード,#REF!,今年度第１回学区外過年度男)+SUMIF(入力コード,#REF!,今年度第１回学区外過年度女)</f>
        <v>#NAME?</v>
      </c>
      <c r="I14" s="20"/>
      <c r="J14" s="20">
        <v>1.17</v>
      </c>
      <c r="K14" s="20">
        <v>0.92</v>
      </c>
      <c r="L14" s="26">
        <v>1.24</v>
      </c>
      <c r="M14" s="13"/>
    </row>
    <row r="15" spans="2:13" ht="20.100000000000001" customHeight="1" x14ac:dyDescent="0.15">
      <c r="B15" s="30" t="s">
        <v>174</v>
      </c>
      <c r="C15" s="24" t="s">
        <v>10</v>
      </c>
      <c r="D15" s="57" t="s">
        <v>42</v>
      </c>
      <c r="E15" s="76">
        <v>280</v>
      </c>
      <c r="F15" s="77"/>
      <c r="G15" s="21">
        <v>417</v>
      </c>
      <c r="H15" s="21" t="e">
        <f>SUMIF(入力コード,#REF!,今年度第１回学区外男)+SUMIF(入力コード,#REF!,今年度第１回学区外女)+SUMIF(入力コード,#REF!,今年度第１回学区外過年度男)+SUMIF(入力コード,#REF!,今年度第１回学区外過年度女)</f>
        <v>#NAME?</v>
      </c>
      <c r="I15" s="20"/>
      <c r="J15" s="20">
        <v>1.49</v>
      </c>
      <c r="K15" s="20">
        <v>1.52</v>
      </c>
      <c r="L15" s="26">
        <v>1.25</v>
      </c>
      <c r="M15" s="13"/>
    </row>
    <row r="16" spans="2:13" ht="20.100000000000001" customHeight="1" x14ac:dyDescent="0.15">
      <c r="B16" s="29" t="s">
        <v>173</v>
      </c>
      <c r="C16" s="24" t="s">
        <v>10</v>
      </c>
      <c r="D16" s="57" t="s">
        <v>42</v>
      </c>
      <c r="E16" s="76">
        <v>240</v>
      </c>
      <c r="F16" s="77"/>
      <c r="G16" s="21">
        <v>365</v>
      </c>
      <c r="H16" s="21" t="e">
        <f>SUMIF(入力コード,#REF!,今年度第１回学区外男)+SUMIF(入力コード,#REF!,今年度第１回学区外女)+SUMIF(入力コード,#REF!,今年度第１回学区外過年度男)+SUMIF(入力コード,#REF!,今年度第１回学区外過年度女)</f>
        <v>#NAME?</v>
      </c>
      <c r="I16" s="20"/>
      <c r="J16" s="20">
        <v>1.52</v>
      </c>
      <c r="K16" s="20">
        <v>1.35</v>
      </c>
      <c r="L16" s="26">
        <v>1.28</v>
      </c>
      <c r="M16" s="13"/>
    </row>
    <row r="17" spans="2:13" ht="20.100000000000001" customHeight="1" x14ac:dyDescent="0.15">
      <c r="B17" s="28" t="s">
        <v>172</v>
      </c>
      <c r="C17" s="24" t="s">
        <v>171</v>
      </c>
      <c r="D17" s="57" t="s">
        <v>42</v>
      </c>
      <c r="E17" s="76">
        <v>40</v>
      </c>
      <c r="F17" s="77"/>
      <c r="G17" s="21">
        <v>88</v>
      </c>
      <c r="H17" s="27" t="s">
        <v>167</v>
      </c>
      <c r="I17" s="20"/>
      <c r="J17" s="20">
        <v>2.2000000000000002</v>
      </c>
      <c r="K17" s="20">
        <v>1.78</v>
      </c>
      <c r="L17" s="26">
        <v>1.59</v>
      </c>
      <c r="M17" s="13"/>
    </row>
    <row r="18" spans="2:13" ht="20.100000000000001" customHeight="1" x14ac:dyDescent="0.15">
      <c r="B18" s="29" t="s">
        <v>170</v>
      </c>
      <c r="C18" s="24" t="s">
        <v>21</v>
      </c>
      <c r="D18" s="60" t="s">
        <v>5</v>
      </c>
      <c r="E18" s="76">
        <v>40</v>
      </c>
      <c r="F18" s="77"/>
      <c r="G18" s="21">
        <v>80</v>
      </c>
      <c r="H18" s="27" t="s">
        <v>167</v>
      </c>
      <c r="I18" s="20"/>
      <c r="J18" s="20">
        <v>2</v>
      </c>
      <c r="K18" s="20">
        <v>2.25</v>
      </c>
      <c r="L18" s="26">
        <v>2.27</v>
      </c>
      <c r="M18" s="13"/>
    </row>
    <row r="19" spans="2:13" ht="20.100000000000001" customHeight="1" x14ac:dyDescent="0.15">
      <c r="B19" s="39"/>
      <c r="C19" s="24" t="s">
        <v>39</v>
      </c>
      <c r="D19" s="60" t="s">
        <v>5</v>
      </c>
      <c r="E19" s="76">
        <v>40</v>
      </c>
      <c r="F19" s="77"/>
      <c r="G19" s="21">
        <v>57</v>
      </c>
      <c r="H19" s="27" t="s">
        <v>167</v>
      </c>
      <c r="I19" s="20"/>
      <c r="J19" s="20">
        <v>1.43</v>
      </c>
      <c r="K19" s="20">
        <v>1.9</v>
      </c>
      <c r="L19" s="26">
        <v>2.23</v>
      </c>
      <c r="M19" s="13"/>
    </row>
    <row r="20" spans="2:13" ht="20.100000000000001" customHeight="1" x14ac:dyDescent="0.15">
      <c r="B20" s="39"/>
      <c r="C20" s="24" t="s">
        <v>83</v>
      </c>
      <c r="D20" s="60" t="s">
        <v>5</v>
      </c>
      <c r="E20" s="76">
        <v>40</v>
      </c>
      <c r="F20" s="77"/>
      <c r="G20" s="21">
        <v>112</v>
      </c>
      <c r="H20" s="27" t="s">
        <v>167</v>
      </c>
      <c r="I20" s="20"/>
      <c r="J20" s="20">
        <v>2.8</v>
      </c>
      <c r="K20" s="20">
        <v>2.93</v>
      </c>
      <c r="L20" s="26">
        <v>2.19</v>
      </c>
      <c r="M20" s="13"/>
    </row>
    <row r="21" spans="2:13" ht="20.100000000000001" customHeight="1" x14ac:dyDescent="0.15">
      <c r="B21" s="39"/>
      <c r="C21" s="24" t="s">
        <v>169</v>
      </c>
      <c r="D21" s="60" t="s">
        <v>5</v>
      </c>
      <c r="E21" s="76">
        <v>40</v>
      </c>
      <c r="F21" s="77"/>
      <c r="G21" s="21">
        <v>33</v>
      </c>
      <c r="H21" s="27" t="s">
        <v>167</v>
      </c>
      <c r="I21" s="20"/>
      <c r="J21" s="20">
        <v>0.83</v>
      </c>
      <c r="K21" s="20">
        <v>1.1499999999999999</v>
      </c>
      <c r="L21" s="26">
        <v>1.77</v>
      </c>
      <c r="M21" s="13"/>
    </row>
    <row r="22" spans="2:13" ht="20.100000000000001" customHeight="1" x14ac:dyDescent="0.15">
      <c r="B22" s="39"/>
      <c r="C22" s="24" t="s">
        <v>31</v>
      </c>
      <c r="D22" s="60" t="s">
        <v>5</v>
      </c>
      <c r="E22" s="76">
        <v>40</v>
      </c>
      <c r="F22" s="77"/>
      <c r="G22" s="21">
        <v>67</v>
      </c>
      <c r="H22" s="27" t="s">
        <v>167</v>
      </c>
      <c r="I22" s="20"/>
      <c r="J22" s="20">
        <v>1.68</v>
      </c>
      <c r="K22" s="20">
        <v>2.13</v>
      </c>
      <c r="L22" s="26">
        <v>2.31</v>
      </c>
      <c r="M22" s="13"/>
    </row>
    <row r="23" spans="2:13" ht="20.100000000000001" customHeight="1" x14ac:dyDescent="0.15">
      <c r="B23" s="39"/>
      <c r="C23" s="24" t="s">
        <v>105</v>
      </c>
      <c r="D23" s="60" t="s">
        <v>5</v>
      </c>
      <c r="E23" s="76">
        <v>40</v>
      </c>
      <c r="F23" s="77"/>
      <c r="G23" s="21">
        <v>51</v>
      </c>
      <c r="H23" s="27" t="s">
        <v>167</v>
      </c>
      <c r="I23" s="20"/>
      <c r="J23" s="20">
        <v>1.28</v>
      </c>
      <c r="K23" s="20">
        <v>1.8</v>
      </c>
      <c r="L23" s="26">
        <v>1.96</v>
      </c>
      <c r="M23" s="13"/>
    </row>
    <row r="24" spans="2:13" ht="20.100000000000001" customHeight="1" x14ac:dyDescent="0.15">
      <c r="B24" s="28"/>
      <c r="C24" s="24" t="s">
        <v>168</v>
      </c>
      <c r="D24" s="60" t="s">
        <v>5</v>
      </c>
      <c r="E24" s="76">
        <v>40</v>
      </c>
      <c r="F24" s="77"/>
      <c r="G24" s="21">
        <v>74</v>
      </c>
      <c r="H24" s="27" t="s">
        <v>167</v>
      </c>
      <c r="I24" s="20"/>
      <c r="J24" s="20">
        <v>1.85</v>
      </c>
      <c r="K24" s="20">
        <v>2.48</v>
      </c>
      <c r="L24" s="26">
        <v>1.85</v>
      </c>
      <c r="M24" s="13"/>
    </row>
    <row r="25" spans="2:13" ht="20.100000000000001" hidden="1" customHeight="1" x14ac:dyDescent="0.15">
      <c r="B25" s="29" t="s">
        <v>166</v>
      </c>
      <c r="C25" s="24" t="s">
        <v>165</v>
      </c>
      <c r="D25" s="60" t="s">
        <v>5</v>
      </c>
      <c r="E25" s="76">
        <v>0</v>
      </c>
      <c r="F25" s="77"/>
      <c r="G25" s="21">
        <v>0</v>
      </c>
      <c r="H25" s="27" t="s">
        <v>19</v>
      </c>
      <c r="I25" s="20"/>
      <c r="J25" s="20" t="e">
        <v>#DIV/0!</v>
      </c>
      <c r="K25" s="20" t="e">
        <v>#DIV/0!</v>
      </c>
      <c r="L25" s="26">
        <v>0</v>
      </c>
      <c r="M25" s="13"/>
    </row>
    <row r="26" spans="2:13" ht="20.100000000000001" hidden="1" customHeight="1" x14ac:dyDescent="0.15">
      <c r="B26" s="39"/>
      <c r="C26" s="24" t="s">
        <v>164</v>
      </c>
      <c r="D26" s="60" t="s">
        <v>5</v>
      </c>
      <c r="E26" s="76">
        <v>0</v>
      </c>
      <c r="F26" s="77"/>
      <c r="G26" s="21">
        <v>0</v>
      </c>
      <c r="H26" s="27" t="s">
        <v>19</v>
      </c>
      <c r="I26" s="20"/>
      <c r="J26" s="20" t="e">
        <v>#DIV/0!</v>
      </c>
      <c r="K26" s="20" t="e">
        <v>#DIV/0!</v>
      </c>
      <c r="L26" s="26">
        <v>0</v>
      </c>
      <c r="M26" s="13"/>
    </row>
    <row r="27" spans="2:13" ht="20.100000000000001" hidden="1" customHeight="1" x14ac:dyDescent="0.15">
      <c r="B27" s="39"/>
      <c r="C27" s="88" t="s">
        <v>163</v>
      </c>
      <c r="D27" s="60" t="s">
        <v>5</v>
      </c>
      <c r="E27" s="76">
        <v>0</v>
      </c>
      <c r="F27" s="77"/>
      <c r="G27" s="21">
        <v>0</v>
      </c>
      <c r="H27" s="27" t="s">
        <v>68</v>
      </c>
      <c r="I27" s="20"/>
      <c r="J27" s="20" t="e">
        <v>#DIV/0!</v>
      </c>
      <c r="K27" s="20" t="e">
        <v>#DIV/0!</v>
      </c>
      <c r="L27" s="26">
        <v>0</v>
      </c>
      <c r="M27" s="13"/>
    </row>
    <row r="28" spans="2:13" ht="20.100000000000001" hidden="1" customHeight="1" x14ac:dyDescent="0.15">
      <c r="B28" s="39"/>
      <c r="C28" s="89"/>
      <c r="D28" s="60" t="s">
        <v>5</v>
      </c>
      <c r="E28" s="76">
        <v>0</v>
      </c>
      <c r="F28" s="77"/>
      <c r="G28" s="21">
        <v>0</v>
      </c>
      <c r="H28" s="27" t="s">
        <v>19</v>
      </c>
      <c r="I28" s="20"/>
      <c r="J28" s="20" t="e">
        <v>#DIV/0!</v>
      </c>
      <c r="K28" s="20" t="e">
        <v>#DIV/0!</v>
      </c>
      <c r="L28" s="26">
        <v>0</v>
      </c>
      <c r="M28" s="13"/>
    </row>
    <row r="29" spans="2:13" ht="19.5" hidden="1" customHeight="1" x14ac:dyDescent="0.15">
      <c r="B29" s="39"/>
      <c r="C29" s="23" t="s">
        <v>33</v>
      </c>
      <c r="D29" s="60" t="s">
        <v>5</v>
      </c>
      <c r="E29" s="76">
        <v>0</v>
      </c>
      <c r="F29" s="77"/>
      <c r="G29" s="21">
        <v>0</v>
      </c>
      <c r="H29" s="90" t="s">
        <v>19</v>
      </c>
      <c r="I29" s="93"/>
      <c r="J29" s="20" t="e">
        <v>#DIV/0!</v>
      </c>
      <c r="K29" s="93" t="e">
        <v>#DIV/0!</v>
      </c>
      <c r="L29" s="97">
        <v>0</v>
      </c>
      <c r="M29" s="62"/>
    </row>
    <row r="30" spans="2:13" ht="19.5" hidden="1" customHeight="1" x14ac:dyDescent="0.15">
      <c r="B30" s="39"/>
      <c r="C30" s="24"/>
      <c r="D30" s="60"/>
      <c r="E30" s="76">
        <v>0</v>
      </c>
      <c r="F30" s="77"/>
      <c r="G30" s="21"/>
      <c r="H30" s="91"/>
      <c r="I30" s="94"/>
      <c r="J30" s="20" t="e">
        <v>#DIV/0!</v>
      </c>
      <c r="K30" s="96"/>
      <c r="L30" s="96"/>
      <c r="M30" s="12"/>
    </row>
    <row r="31" spans="2:13" ht="19.5" hidden="1" customHeight="1" x14ac:dyDescent="0.15">
      <c r="B31" s="39"/>
      <c r="C31" s="24" t="s">
        <v>18</v>
      </c>
      <c r="D31" s="60" t="s">
        <v>5</v>
      </c>
      <c r="E31" s="76">
        <v>0</v>
      </c>
      <c r="F31" s="77"/>
      <c r="G31" s="21"/>
      <c r="H31" s="92"/>
      <c r="I31" s="95"/>
      <c r="J31" s="20" t="e">
        <v>#DIV/0!</v>
      </c>
      <c r="K31" s="95"/>
      <c r="L31" s="98"/>
      <c r="M31" s="62"/>
    </row>
    <row r="32" spans="2:13" ht="20.100000000000001" hidden="1" customHeight="1" x14ac:dyDescent="0.15">
      <c r="B32" s="39"/>
      <c r="C32" s="24" t="s">
        <v>20</v>
      </c>
      <c r="D32" s="60" t="s">
        <v>5</v>
      </c>
      <c r="E32" s="76">
        <v>0</v>
      </c>
      <c r="F32" s="77"/>
      <c r="G32" s="21">
        <v>0</v>
      </c>
      <c r="H32" s="27" t="s">
        <v>102</v>
      </c>
      <c r="I32" s="20"/>
      <c r="J32" s="20" t="e">
        <v>#DIV/0!</v>
      </c>
      <c r="K32" s="20" t="e">
        <v>#DIV/0!</v>
      </c>
      <c r="L32" s="26">
        <v>0</v>
      </c>
      <c r="M32" s="13"/>
    </row>
    <row r="33" spans="2:13" ht="20.100000000000001" hidden="1" customHeight="1" x14ac:dyDescent="0.15">
      <c r="B33" s="39"/>
      <c r="C33" s="24" t="s">
        <v>32</v>
      </c>
      <c r="D33" s="60" t="s">
        <v>5</v>
      </c>
      <c r="E33" s="76">
        <v>0</v>
      </c>
      <c r="F33" s="77"/>
      <c r="G33" s="21">
        <v>0</v>
      </c>
      <c r="H33" s="27" t="s">
        <v>102</v>
      </c>
      <c r="I33" s="20"/>
      <c r="J33" s="20" t="e">
        <v>#DIV/0!</v>
      </c>
      <c r="K33" s="20" t="e">
        <v>#DIV/0!</v>
      </c>
      <c r="L33" s="26">
        <v>0</v>
      </c>
      <c r="M33" s="13"/>
    </row>
    <row r="34" spans="2:13" ht="20.100000000000001" customHeight="1" x14ac:dyDescent="0.15">
      <c r="B34" s="29" t="s">
        <v>162</v>
      </c>
      <c r="C34" s="71" t="s">
        <v>161</v>
      </c>
      <c r="D34" s="60" t="s">
        <v>5</v>
      </c>
      <c r="E34" s="76">
        <v>120</v>
      </c>
      <c r="F34" s="77"/>
      <c r="G34" s="21">
        <v>336</v>
      </c>
      <c r="H34" s="27" t="s">
        <v>102</v>
      </c>
      <c r="I34" s="20"/>
      <c r="J34" s="20">
        <v>2.8</v>
      </c>
      <c r="K34" s="20">
        <v>2.31</v>
      </c>
      <c r="L34" s="26">
        <v>1.67</v>
      </c>
      <c r="M34" s="13"/>
    </row>
    <row r="35" spans="2:13" ht="20.100000000000001" customHeight="1" x14ac:dyDescent="0.15">
      <c r="B35" s="47"/>
      <c r="C35" s="71" t="s">
        <v>160</v>
      </c>
      <c r="D35" s="60" t="s">
        <v>5</v>
      </c>
      <c r="E35" s="76">
        <v>80</v>
      </c>
      <c r="F35" s="77"/>
      <c r="G35" s="21">
        <v>141</v>
      </c>
      <c r="H35" s="27" t="s">
        <v>68</v>
      </c>
      <c r="I35" s="20"/>
      <c r="J35" s="20">
        <v>1.76</v>
      </c>
      <c r="K35" s="20">
        <v>1.93</v>
      </c>
      <c r="L35" s="26">
        <v>1.22</v>
      </c>
      <c r="M35" s="13"/>
    </row>
    <row r="36" spans="2:13" ht="20.100000000000001" customHeight="1" x14ac:dyDescent="0.15">
      <c r="B36" s="39"/>
      <c r="C36" s="71" t="s">
        <v>159</v>
      </c>
      <c r="D36" s="60" t="s">
        <v>5</v>
      </c>
      <c r="E36" s="76">
        <v>40</v>
      </c>
      <c r="F36" s="77"/>
      <c r="G36" s="21">
        <v>137</v>
      </c>
      <c r="H36" s="27" t="s">
        <v>102</v>
      </c>
      <c r="I36" s="20"/>
      <c r="J36" s="20">
        <v>3.43</v>
      </c>
      <c r="K36" s="20">
        <v>2.93</v>
      </c>
      <c r="L36" s="26">
        <v>1.7</v>
      </c>
      <c r="M36" s="13"/>
    </row>
    <row r="37" spans="2:13" ht="20.100000000000001" customHeight="1" x14ac:dyDescent="0.15">
      <c r="B37" s="39"/>
      <c r="C37" s="71" t="s">
        <v>158</v>
      </c>
      <c r="D37" s="60" t="s">
        <v>5</v>
      </c>
      <c r="E37" s="76">
        <v>80</v>
      </c>
      <c r="F37" s="77"/>
      <c r="G37" s="21">
        <v>88</v>
      </c>
      <c r="H37" s="27" t="s">
        <v>68</v>
      </c>
      <c r="I37" s="20"/>
      <c r="J37" s="20">
        <v>1.1000000000000001</v>
      </c>
      <c r="K37" s="20">
        <v>0.73</v>
      </c>
      <c r="L37" s="26">
        <v>1.23</v>
      </c>
      <c r="M37" s="13"/>
    </row>
    <row r="38" spans="2:13" ht="20.100000000000001" customHeight="1" x14ac:dyDescent="0.15">
      <c r="B38" s="29" t="s">
        <v>157</v>
      </c>
      <c r="C38" s="24" t="s">
        <v>9</v>
      </c>
      <c r="D38" s="60" t="s">
        <v>5</v>
      </c>
      <c r="E38" s="76">
        <v>200</v>
      </c>
      <c r="F38" s="77"/>
      <c r="G38" s="21">
        <v>276</v>
      </c>
      <c r="H38" s="27" t="s">
        <v>102</v>
      </c>
      <c r="I38" s="20"/>
      <c r="J38" s="20">
        <v>1.38</v>
      </c>
      <c r="K38" s="20">
        <v>1.46</v>
      </c>
      <c r="L38" s="26">
        <v>1.46</v>
      </c>
      <c r="M38" s="13"/>
    </row>
    <row r="39" spans="2:13" ht="20.100000000000001" customHeight="1" x14ac:dyDescent="0.15">
      <c r="B39" s="28"/>
      <c r="C39" s="24" t="s">
        <v>90</v>
      </c>
      <c r="D39" s="60" t="s">
        <v>5</v>
      </c>
      <c r="E39" s="76">
        <v>80</v>
      </c>
      <c r="F39" s="77"/>
      <c r="G39" s="21">
        <v>104</v>
      </c>
      <c r="H39" s="27" t="s">
        <v>102</v>
      </c>
      <c r="I39" s="20"/>
      <c r="J39" s="20">
        <v>1.3</v>
      </c>
      <c r="K39" s="20">
        <v>1.61</v>
      </c>
      <c r="L39" s="26">
        <v>1.37</v>
      </c>
      <c r="M39" s="13"/>
    </row>
    <row r="40" spans="2:13" ht="20.100000000000001" customHeight="1" x14ac:dyDescent="0.15">
      <c r="B40" s="30" t="s">
        <v>156</v>
      </c>
      <c r="C40" s="24" t="s">
        <v>10</v>
      </c>
      <c r="D40" s="60" t="s">
        <v>5</v>
      </c>
      <c r="E40" s="76">
        <v>240</v>
      </c>
      <c r="F40" s="77"/>
      <c r="G40" s="21">
        <v>296</v>
      </c>
      <c r="H40" s="21" t="e">
        <f>SUMIF(入力コード,#REF!,今年度第１回学区外男)+SUMIF(入力コード,#REF!,今年度第１回学区外女)+SUMIF(入力コード,#REF!,今年度第１回学区外過年度男)+SUMIF(入力コード,#REF!,今年度第１回学区外過年度女)</f>
        <v>#NAME?</v>
      </c>
      <c r="I40" s="20"/>
      <c r="J40" s="20">
        <v>1.23</v>
      </c>
      <c r="K40" s="20">
        <v>1.47</v>
      </c>
      <c r="L40" s="26">
        <v>1.23</v>
      </c>
      <c r="M40" s="13"/>
    </row>
    <row r="41" spans="2:13" ht="20.100000000000001" customHeight="1" x14ac:dyDescent="0.15">
      <c r="B41" s="29" t="s">
        <v>155</v>
      </c>
      <c r="C41" s="24" t="s">
        <v>10</v>
      </c>
      <c r="D41" s="60" t="s">
        <v>5</v>
      </c>
      <c r="E41" s="76">
        <v>200</v>
      </c>
      <c r="F41" s="77"/>
      <c r="G41" s="21">
        <v>261</v>
      </c>
      <c r="H41" s="21" t="e">
        <f>SUMIF(入力コード,#REF!,今年度第１回学区外男)+SUMIF(入力コード,#REF!,今年度第１回学区外女)+SUMIF(入力コード,#REF!,今年度第１回学区外過年度男)+SUMIF(入力コード,#REF!,今年度第１回学区外過年度女)</f>
        <v>#NAME?</v>
      </c>
      <c r="I41" s="20"/>
      <c r="J41" s="20">
        <v>1.31</v>
      </c>
      <c r="K41" s="20">
        <v>1.35</v>
      </c>
      <c r="L41" s="26">
        <v>1.34</v>
      </c>
      <c r="M41" s="13"/>
    </row>
    <row r="42" spans="2:13" ht="20.100000000000001" customHeight="1" x14ac:dyDescent="0.15">
      <c r="B42" s="29" t="s">
        <v>154</v>
      </c>
      <c r="C42" s="24" t="s">
        <v>10</v>
      </c>
      <c r="D42" s="60" t="s">
        <v>5</v>
      </c>
      <c r="E42" s="76">
        <v>80</v>
      </c>
      <c r="F42" s="77"/>
      <c r="G42" s="21">
        <v>71</v>
      </c>
      <c r="H42" s="21" t="e">
        <f>SUMIF(入力コード,#REF!,今年度第１回学区外男)+SUMIF(入力コード,#REF!,今年度第１回学区外女)+SUMIF(入力コード,#REF!,今年度第１回学区外過年度男)+SUMIF(入力コード,#REF!,今年度第１回学区外過年度女)</f>
        <v>#NAME?</v>
      </c>
      <c r="I42" s="20"/>
      <c r="J42" s="20">
        <v>0.89</v>
      </c>
      <c r="K42" s="20">
        <v>0.96</v>
      </c>
      <c r="L42" s="26">
        <v>1.22</v>
      </c>
      <c r="M42" s="13"/>
    </row>
    <row r="43" spans="2:13" ht="20.100000000000001" customHeight="1" x14ac:dyDescent="0.15">
      <c r="B43" s="39"/>
      <c r="C43" s="24" t="s">
        <v>153</v>
      </c>
      <c r="D43" s="60" t="s">
        <v>5</v>
      </c>
      <c r="E43" s="76">
        <v>40</v>
      </c>
      <c r="F43" s="77"/>
      <c r="G43" s="21">
        <v>33</v>
      </c>
      <c r="H43" s="27" t="s">
        <v>68</v>
      </c>
      <c r="I43" s="20"/>
      <c r="J43" s="20">
        <v>0.83</v>
      </c>
      <c r="K43" s="20">
        <v>1.03</v>
      </c>
      <c r="L43" s="26">
        <v>1.63</v>
      </c>
      <c r="M43" s="13"/>
    </row>
    <row r="44" spans="2:13" ht="20.100000000000001" customHeight="1" x14ac:dyDescent="0.15">
      <c r="B44" s="39"/>
      <c r="C44" s="24" t="s">
        <v>152</v>
      </c>
      <c r="D44" s="60" t="s">
        <v>5</v>
      </c>
      <c r="E44" s="76">
        <v>40</v>
      </c>
      <c r="F44" s="77"/>
      <c r="G44" s="21">
        <v>56</v>
      </c>
      <c r="H44" s="27" t="s">
        <v>68</v>
      </c>
      <c r="I44" s="20"/>
      <c r="J44" s="20">
        <v>1.4</v>
      </c>
      <c r="K44" s="20">
        <v>0.95</v>
      </c>
      <c r="L44" s="26">
        <v>1.59</v>
      </c>
      <c r="M44" s="13"/>
    </row>
    <row r="45" spans="2:13" ht="20.100000000000001" customHeight="1" x14ac:dyDescent="0.15">
      <c r="B45" s="39"/>
      <c r="C45" s="24" t="s">
        <v>151</v>
      </c>
      <c r="D45" s="57" t="s">
        <v>150</v>
      </c>
      <c r="E45" s="76">
        <v>40</v>
      </c>
      <c r="F45" s="77"/>
      <c r="G45" s="21">
        <v>72</v>
      </c>
      <c r="H45" s="27" t="s">
        <v>68</v>
      </c>
      <c r="I45" s="20"/>
      <c r="J45" s="20">
        <v>1.8</v>
      </c>
      <c r="K45" s="20">
        <v>1.7</v>
      </c>
      <c r="L45" s="26">
        <v>1.43</v>
      </c>
      <c r="M45" s="13"/>
    </row>
    <row r="46" spans="2:13" ht="20.100000000000001" hidden="1" customHeight="1" x14ac:dyDescent="0.15">
      <c r="B46" s="29" t="s">
        <v>149</v>
      </c>
      <c r="C46" s="24" t="s">
        <v>148</v>
      </c>
      <c r="D46" s="60" t="s">
        <v>5</v>
      </c>
      <c r="E46" s="76">
        <v>0</v>
      </c>
      <c r="F46" s="77"/>
      <c r="G46" s="21">
        <v>0</v>
      </c>
      <c r="H46" s="27" t="s">
        <v>68</v>
      </c>
      <c r="I46" s="20"/>
      <c r="J46" s="20" t="e">
        <v>#DIV/0!</v>
      </c>
      <c r="K46" s="20" t="e">
        <v>#DIV/0!</v>
      </c>
      <c r="L46" s="26">
        <v>0</v>
      </c>
      <c r="M46" s="13"/>
    </row>
    <row r="47" spans="2:13" ht="20.100000000000001" hidden="1" customHeight="1" x14ac:dyDescent="0.15">
      <c r="B47" s="39"/>
      <c r="C47" s="24" t="s">
        <v>84</v>
      </c>
      <c r="D47" s="60" t="s">
        <v>5</v>
      </c>
      <c r="E47" s="76">
        <v>0</v>
      </c>
      <c r="F47" s="77"/>
      <c r="G47" s="21">
        <v>0</v>
      </c>
      <c r="H47" s="27" t="s">
        <v>68</v>
      </c>
      <c r="I47" s="20"/>
      <c r="J47" s="20" t="e">
        <v>#DIV/0!</v>
      </c>
      <c r="K47" s="20" t="e">
        <v>#DIV/0!</v>
      </c>
      <c r="L47" s="26">
        <v>0</v>
      </c>
      <c r="M47" s="13"/>
    </row>
    <row r="48" spans="2:13" ht="20.100000000000001" hidden="1" customHeight="1" x14ac:dyDescent="0.15">
      <c r="B48" s="39"/>
      <c r="C48" s="24" t="s">
        <v>129</v>
      </c>
      <c r="D48" s="60" t="s">
        <v>5</v>
      </c>
      <c r="E48" s="76">
        <v>0</v>
      </c>
      <c r="F48" s="77"/>
      <c r="G48" s="21">
        <v>0</v>
      </c>
      <c r="H48" s="27" t="s">
        <v>68</v>
      </c>
      <c r="I48" s="20"/>
      <c r="J48" s="20" t="e">
        <v>#DIV/0!</v>
      </c>
      <c r="K48" s="20" t="e">
        <v>#DIV/0!</v>
      </c>
      <c r="L48" s="26">
        <v>0</v>
      </c>
      <c r="M48" s="13"/>
    </row>
    <row r="49" spans="2:13" ht="20.100000000000001" hidden="1" customHeight="1" x14ac:dyDescent="0.15">
      <c r="B49" s="39"/>
      <c r="C49" s="24" t="s">
        <v>117</v>
      </c>
      <c r="D49" s="57" t="s">
        <v>42</v>
      </c>
      <c r="E49" s="76">
        <v>0</v>
      </c>
      <c r="F49" s="77"/>
      <c r="G49" s="21">
        <v>0</v>
      </c>
      <c r="H49" s="27" t="s">
        <v>27</v>
      </c>
      <c r="I49" s="20"/>
      <c r="J49" s="20" t="e">
        <v>#DIV/0!</v>
      </c>
      <c r="K49" s="20" t="e">
        <v>#DIV/0!</v>
      </c>
      <c r="L49" s="26">
        <v>0</v>
      </c>
      <c r="M49" s="13"/>
    </row>
    <row r="50" spans="2:13" ht="20.100000000000001" customHeight="1" x14ac:dyDescent="0.15">
      <c r="B50" s="29" t="s">
        <v>147</v>
      </c>
      <c r="C50" s="24" t="s">
        <v>146</v>
      </c>
      <c r="D50" s="60" t="s">
        <v>5</v>
      </c>
      <c r="E50" s="76">
        <v>40</v>
      </c>
      <c r="F50" s="77"/>
      <c r="G50" s="21">
        <v>65</v>
      </c>
      <c r="H50" s="27" t="s">
        <v>27</v>
      </c>
      <c r="I50" s="20"/>
      <c r="J50" s="20">
        <v>1.63</v>
      </c>
      <c r="K50" s="20">
        <v>0.98</v>
      </c>
      <c r="L50" s="26">
        <v>1.23</v>
      </c>
      <c r="M50" s="13"/>
    </row>
    <row r="51" spans="2:13" ht="20.100000000000001" customHeight="1" x14ac:dyDescent="0.15">
      <c r="B51" s="39"/>
      <c r="C51" s="24" t="s">
        <v>9</v>
      </c>
      <c r="D51" s="60" t="s">
        <v>5</v>
      </c>
      <c r="E51" s="76">
        <v>160</v>
      </c>
      <c r="F51" s="77"/>
      <c r="G51" s="21">
        <v>113</v>
      </c>
      <c r="H51" s="27" t="s">
        <v>27</v>
      </c>
      <c r="I51" s="20"/>
      <c r="J51" s="20">
        <v>0.71</v>
      </c>
      <c r="K51" s="20">
        <v>0.75</v>
      </c>
      <c r="L51" s="26">
        <v>1.27</v>
      </c>
      <c r="M51" s="13"/>
    </row>
    <row r="52" spans="2:13" ht="20.100000000000001" hidden="1" customHeight="1" x14ac:dyDescent="0.15">
      <c r="B52" s="30" t="s">
        <v>145</v>
      </c>
      <c r="C52" s="24" t="s">
        <v>10</v>
      </c>
      <c r="D52" s="60" t="s">
        <v>5</v>
      </c>
      <c r="E52" s="76">
        <v>0</v>
      </c>
      <c r="F52" s="77"/>
      <c r="G52" s="21">
        <v>0</v>
      </c>
      <c r="H52" s="30" t="e">
        <f>SUMIF(入力コード,#REF!,今年度第１回学区外男)+SUMIF(入力コード,#REF!,今年度第１回学区外女)+SUMIF(入力コード,#REF!,今年度第１回学区外過年度男)+SUMIF(入力コード,#REF!,今年度第１回学区外過年度女)</f>
        <v>#NAME?</v>
      </c>
      <c r="I52" s="20"/>
      <c r="J52" s="20" t="e">
        <v>#DIV/0!</v>
      </c>
      <c r="K52" s="20" t="e">
        <v>#DIV/0!</v>
      </c>
      <c r="L52" s="26">
        <v>0</v>
      </c>
      <c r="M52" s="13"/>
    </row>
    <row r="53" spans="2:13" ht="20.100000000000001" customHeight="1" x14ac:dyDescent="0.15">
      <c r="B53" s="30" t="s">
        <v>144</v>
      </c>
      <c r="C53" s="24" t="s">
        <v>6</v>
      </c>
      <c r="D53" s="60" t="s">
        <v>5</v>
      </c>
      <c r="E53" s="76">
        <v>200</v>
      </c>
      <c r="F53" s="77"/>
      <c r="G53" s="21">
        <v>288</v>
      </c>
      <c r="H53" s="21" t="e">
        <f>SUMIF(入力コード,#REF!,今年度第１回学区外男)+SUMIF(入力コード,#REF!,今年度第１回学区外女)+SUMIF(入力コード,#REF!,今年度第１回学区外過年度男)+SUMIF(入力コード,#REF!,今年度第１回学区外過年度女)</f>
        <v>#NAME?</v>
      </c>
      <c r="I53" s="20"/>
      <c r="J53" s="20">
        <v>1.44</v>
      </c>
      <c r="K53" s="20">
        <v>1.18</v>
      </c>
      <c r="L53" s="26">
        <v>1.0900000000000001</v>
      </c>
      <c r="M53" s="13"/>
    </row>
    <row r="54" spans="2:13" ht="20.100000000000001" customHeight="1" x14ac:dyDescent="0.15">
      <c r="B54" s="37"/>
      <c r="C54" s="53"/>
      <c r="D54" s="53"/>
      <c r="E54" s="53"/>
      <c r="F54" s="52"/>
      <c r="G54" s="37"/>
      <c r="H54" s="37"/>
      <c r="I54" s="72" t="s">
        <v>183</v>
      </c>
      <c r="J54" s="72"/>
      <c r="K54" s="72"/>
      <c r="L54" s="73"/>
      <c r="M54" s="11"/>
    </row>
    <row r="55" spans="2:13" ht="20.100000000000001" customHeight="1" x14ac:dyDescent="0.15">
      <c r="B55" s="47"/>
      <c r="C55" s="49"/>
      <c r="D55" s="49" t="s">
        <v>44</v>
      </c>
      <c r="E55" s="49"/>
      <c r="F55" s="48"/>
      <c r="G55" s="47" t="s">
        <v>67</v>
      </c>
      <c r="H55" s="47" t="s">
        <v>66</v>
      </c>
      <c r="I55" s="37" t="s">
        <v>65</v>
      </c>
      <c r="J55" s="37" t="s">
        <v>65</v>
      </c>
      <c r="K55" s="37" t="s">
        <v>64</v>
      </c>
      <c r="L55" s="37" t="s">
        <v>63</v>
      </c>
      <c r="M55" s="11"/>
    </row>
    <row r="56" spans="2:13" ht="20.100000000000001" customHeight="1" x14ac:dyDescent="0.15">
      <c r="B56" s="47" t="s">
        <v>62</v>
      </c>
      <c r="C56" s="51" t="s">
        <v>61</v>
      </c>
      <c r="D56" s="49" t="s">
        <v>42</v>
      </c>
      <c r="E56" s="74" t="s">
        <v>60</v>
      </c>
      <c r="F56" s="75"/>
      <c r="G56" s="47"/>
      <c r="H56" s="47" t="s">
        <v>59</v>
      </c>
      <c r="I56" s="50" t="s">
        <v>58</v>
      </c>
      <c r="J56" s="50" t="s">
        <v>143</v>
      </c>
      <c r="K56" s="47"/>
      <c r="L56" s="47" t="s">
        <v>56</v>
      </c>
      <c r="M56" s="11"/>
    </row>
    <row r="57" spans="2:13" ht="20.100000000000001" customHeight="1" x14ac:dyDescent="0.15">
      <c r="B57" s="47"/>
      <c r="C57" s="49"/>
      <c r="D57" s="49" t="s">
        <v>55</v>
      </c>
      <c r="E57" s="49"/>
      <c r="F57" s="48"/>
      <c r="G57" s="47" t="s">
        <v>54</v>
      </c>
      <c r="H57" s="47" t="s">
        <v>53</v>
      </c>
      <c r="I57" s="47" t="s">
        <v>52</v>
      </c>
      <c r="J57" s="47" t="s">
        <v>52</v>
      </c>
      <c r="K57" s="47" t="s">
        <v>51</v>
      </c>
      <c r="L57" s="47" t="s">
        <v>50</v>
      </c>
      <c r="M57" s="11"/>
    </row>
    <row r="58" spans="2:13" ht="20.100000000000001" customHeight="1" x14ac:dyDescent="0.15">
      <c r="B58" s="46"/>
      <c r="C58" s="45"/>
      <c r="D58" s="45"/>
      <c r="E58" s="45"/>
      <c r="F58" s="44"/>
      <c r="G58" s="43" t="s">
        <v>49</v>
      </c>
      <c r="H58" s="43" t="s">
        <v>48</v>
      </c>
      <c r="I58" s="43"/>
      <c r="J58" s="43" t="s">
        <v>142</v>
      </c>
      <c r="K58" s="43"/>
      <c r="L58" s="43" t="s">
        <v>46</v>
      </c>
      <c r="M58" s="42"/>
    </row>
    <row r="59" spans="2:13" ht="20.100000000000001" customHeight="1" x14ac:dyDescent="0.15">
      <c r="B59" s="29" t="s">
        <v>141</v>
      </c>
      <c r="C59" s="24" t="s">
        <v>20</v>
      </c>
      <c r="D59" s="60" t="s">
        <v>5</v>
      </c>
      <c r="E59" s="76">
        <v>80</v>
      </c>
      <c r="F59" s="77"/>
      <c r="G59" s="21">
        <v>65</v>
      </c>
      <c r="H59" s="27" t="s">
        <v>19</v>
      </c>
      <c r="I59" s="20"/>
      <c r="J59" s="20">
        <v>0.81</v>
      </c>
      <c r="K59" s="20">
        <v>1.01</v>
      </c>
      <c r="L59" s="26">
        <v>1.1399999999999999</v>
      </c>
      <c r="M59" s="13"/>
    </row>
    <row r="60" spans="2:13" ht="20.100000000000001" customHeight="1" x14ac:dyDescent="0.15">
      <c r="B60" s="39"/>
      <c r="C60" s="24" t="s">
        <v>33</v>
      </c>
      <c r="D60" s="60" t="s">
        <v>5</v>
      </c>
      <c r="E60" s="76">
        <v>40</v>
      </c>
      <c r="F60" s="77"/>
      <c r="G60" s="21">
        <v>26</v>
      </c>
      <c r="H60" s="27" t="s">
        <v>27</v>
      </c>
      <c r="I60" s="20"/>
      <c r="J60" s="20">
        <v>0.65</v>
      </c>
      <c r="K60" s="20">
        <v>1</v>
      </c>
      <c r="L60" s="26">
        <v>0.93</v>
      </c>
      <c r="M60" s="13"/>
    </row>
    <row r="61" spans="2:13" ht="20.100000000000001" customHeight="1" x14ac:dyDescent="0.15">
      <c r="B61" s="28"/>
      <c r="C61" s="24" t="s">
        <v>34</v>
      </c>
      <c r="D61" s="60" t="s">
        <v>5</v>
      </c>
      <c r="E61" s="76">
        <v>40</v>
      </c>
      <c r="F61" s="77"/>
      <c r="G61" s="21">
        <v>43</v>
      </c>
      <c r="H61" s="27" t="s">
        <v>27</v>
      </c>
      <c r="I61" s="20"/>
      <c r="J61" s="20">
        <v>1.08</v>
      </c>
      <c r="K61" s="20">
        <v>1.1499999999999999</v>
      </c>
      <c r="L61" s="26">
        <v>1.07</v>
      </c>
      <c r="M61" s="13"/>
    </row>
    <row r="62" spans="2:13" ht="19.5" customHeight="1" x14ac:dyDescent="0.15">
      <c r="B62" s="25" t="s">
        <v>140</v>
      </c>
      <c r="C62" s="24" t="s">
        <v>10</v>
      </c>
      <c r="D62" s="60" t="s">
        <v>5</v>
      </c>
      <c r="E62" s="76">
        <v>160</v>
      </c>
      <c r="F62" s="77"/>
      <c r="G62" s="21">
        <v>49</v>
      </c>
      <c r="H62" s="21" t="e">
        <f>SUMIF(入力コード,#REF!,今年度第１回学区外男)+SUMIF(入力コード,#REF!,今年度第１回学区外女)+SUMIF(入力コード,#REF!,今年度第１回学区外過年度男)+SUMIF(入力コード,#REF!,今年度第１回学区外過年度女)</f>
        <v>#NAME?</v>
      </c>
      <c r="I62" s="20"/>
      <c r="J62" s="20">
        <v>0.31</v>
      </c>
      <c r="K62" s="20">
        <v>0.26</v>
      </c>
      <c r="L62" s="26">
        <v>0.47</v>
      </c>
      <c r="M62" s="13"/>
    </row>
    <row r="63" spans="2:13" ht="20.100000000000001" customHeight="1" x14ac:dyDescent="0.15">
      <c r="B63" s="30" t="s">
        <v>139</v>
      </c>
      <c r="C63" s="24" t="s">
        <v>10</v>
      </c>
      <c r="D63" s="60" t="s">
        <v>5</v>
      </c>
      <c r="E63" s="76">
        <v>160</v>
      </c>
      <c r="F63" s="77"/>
      <c r="G63" s="21">
        <v>168</v>
      </c>
      <c r="H63" s="21" t="e">
        <f>SUMIF(入力コード,#REF!,今年度第１回学区外男)+SUMIF(入力コード,#REF!,今年度第１回学区外女)+SUMIF(入力コード,#REF!,今年度第１回学区外過年度男)+SUMIF(入力コード,#REF!,今年度第１回学区外過年度女)</f>
        <v>#NAME?</v>
      </c>
      <c r="I63" s="20"/>
      <c r="J63" s="20">
        <v>1.05</v>
      </c>
      <c r="K63" s="20">
        <v>0.96</v>
      </c>
      <c r="L63" s="26">
        <v>1.28</v>
      </c>
      <c r="M63" s="13"/>
    </row>
    <row r="64" spans="2:13" ht="20.100000000000001" customHeight="1" x14ac:dyDescent="0.15">
      <c r="B64" s="30" t="s">
        <v>138</v>
      </c>
      <c r="C64" s="24" t="s">
        <v>10</v>
      </c>
      <c r="D64" s="60" t="s">
        <v>5</v>
      </c>
      <c r="E64" s="76">
        <v>240</v>
      </c>
      <c r="F64" s="77"/>
      <c r="G64" s="21">
        <v>459</v>
      </c>
      <c r="H64" s="21" t="e">
        <f>SUMIF(入力コード,#REF!,今年度第１回学区外男)+SUMIF(入力コード,#REF!,今年度第１回学区外女)+SUMIF(入力コード,#REF!,今年度第１回学区外過年度男)+SUMIF(入力コード,#REF!,今年度第１回学区外過年度女)</f>
        <v>#NAME?</v>
      </c>
      <c r="I64" s="20"/>
      <c r="J64" s="20">
        <v>1.91</v>
      </c>
      <c r="K64" s="20">
        <v>1.85</v>
      </c>
      <c r="L64" s="26">
        <v>1.34</v>
      </c>
      <c r="M64" s="13"/>
    </row>
    <row r="65" spans="2:13" ht="20.100000000000001" customHeight="1" x14ac:dyDescent="0.15">
      <c r="B65" s="29" t="s">
        <v>137</v>
      </c>
      <c r="C65" s="24" t="s">
        <v>10</v>
      </c>
      <c r="D65" s="60" t="s">
        <v>5</v>
      </c>
      <c r="E65" s="76">
        <v>200</v>
      </c>
      <c r="F65" s="77"/>
      <c r="G65" s="21">
        <v>282</v>
      </c>
      <c r="H65" s="21" t="e">
        <f>SUMIF(入力コード,#REF!,今年度第１回学区外男)+SUMIF(入力コード,#REF!,今年度第１回学区外女)+SUMIF(入力コード,#REF!,今年度第１回学区外過年度男)+SUMIF(入力コード,#REF!,今年度第１回学区外過年度女)</f>
        <v>#NAME?</v>
      </c>
      <c r="I65" s="20"/>
      <c r="J65" s="20">
        <v>1.41</v>
      </c>
      <c r="K65" s="20">
        <v>1.21</v>
      </c>
      <c r="L65" s="26">
        <v>1.26</v>
      </c>
      <c r="M65" s="13"/>
    </row>
    <row r="66" spans="2:13" ht="20.100000000000001" customHeight="1" x14ac:dyDescent="0.15">
      <c r="B66" s="39"/>
      <c r="C66" s="24" t="s">
        <v>136</v>
      </c>
      <c r="D66" s="60" t="s">
        <v>5</v>
      </c>
      <c r="E66" s="76">
        <v>40</v>
      </c>
      <c r="F66" s="77"/>
      <c r="G66" s="21">
        <v>29</v>
      </c>
      <c r="H66" s="27" t="s">
        <v>27</v>
      </c>
      <c r="I66" s="20"/>
      <c r="J66" s="20">
        <v>0.73</v>
      </c>
      <c r="K66" s="20">
        <v>0.95</v>
      </c>
      <c r="L66" s="26">
        <v>1.43</v>
      </c>
      <c r="M66" s="13"/>
    </row>
    <row r="67" spans="2:13" ht="20.100000000000001" customHeight="1" x14ac:dyDescent="0.15">
      <c r="B67" s="29" t="s">
        <v>135</v>
      </c>
      <c r="C67" s="24" t="s">
        <v>10</v>
      </c>
      <c r="D67" s="60" t="s">
        <v>5</v>
      </c>
      <c r="E67" s="76">
        <v>80</v>
      </c>
      <c r="F67" s="77"/>
      <c r="G67" s="21">
        <v>102</v>
      </c>
      <c r="H67" s="21" t="e">
        <f>SUMIF(入力コード,#REF!,今年度第１回学区外男)+SUMIF(入力コード,#REF!,今年度第１回学区外女)+SUMIF(入力コード,#REF!,今年度第１回学区外過年度男)+SUMIF(入力コード,#REF!,今年度第１回学区外過年度女)</f>
        <v>#NAME?</v>
      </c>
      <c r="I67" s="20"/>
      <c r="J67" s="20">
        <v>1.28</v>
      </c>
      <c r="K67" s="20">
        <v>1.18</v>
      </c>
      <c r="L67" s="26">
        <v>1.8</v>
      </c>
      <c r="M67" s="13"/>
    </row>
    <row r="68" spans="2:13" ht="20.100000000000001" customHeight="1" x14ac:dyDescent="0.15">
      <c r="B68" s="28"/>
      <c r="C68" s="24" t="s">
        <v>134</v>
      </c>
      <c r="D68" s="60" t="s">
        <v>5</v>
      </c>
      <c r="E68" s="76">
        <v>80</v>
      </c>
      <c r="F68" s="77"/>
      <c r="G68" s="21">
        <v>78</v>
      </c>
      <c r="H68" s="27" t="s">
        <v>27</v>
      </c>
      <c r="I68" s="20"/>
      <c r="J68" s="20">
        <v>0.98</v>
      </c>
      <c r="K68" s="20">
        <v>1.25</v>
      </c>
      <c r="L68" s="26">
        <v>1.31</v>
      </c>
      <c r="M68" s="13"/>
    </row>
    <row r="69" spans="2:13" ht="20.100000000000001" customHeight="1" x14ac:dyDescent="0.15">
      <c r="B69" s="29" t="s">
        <v>133</v>
      </c>
      <c r="C69" s="24" t="s">
        <v>10</v>
      </c>
      <c r="D69" s="60" t="s">
        <v>5</v>
      </c>
      <c r="E69" s="76">
        <v>200</v>
      </c>
      <c r="F69" s="77"/>
      <c r="G69" s="21">
        <v>325</v>
      </c>
      <c r="H69" s="21" t="e">
        <f>SUMIF(入力コード,#REF!,今年度第１回学区外男)+SUMIF(入力コード,#REF!,今年度第１回学区外女)+SUMIF(入力コード,#REF!,今年度第１回学区外過年度男)+SUMIF(入力コード,#REF!,今年度第１回学区外過年度女)</f>
        <v>#NAME?</v>
      </c>
      <c r="I69" s="20"/>
      <c r="J69" s="20">
        <v>1.63</v>
      </c>
      <c r="K69" s="20">
        <v>1.66</v>
      </c>
      <c r="L69" s="26">
        <v>1.47</v>
      </c>
      <c r="M69" s="13"/>
    </row>
    <row r="70" spans="2:13" ht="20.100000000000001" customHeight="1" x14ac:dyDescent="0.15">
      <c r="B70" s="29" t="s">
        <v>132</v>
      </c>
      <c r="C70" s="24" t="s">
        <v>131</v>
      </c>
      <c r="D70" s="60" t="s">
        <v>5</v>
      </c>
      <c r="E70" s="76">
        <v>40</v>
      </c>
      <c r="F70" s="77"/>
      <c r="G70" s="21">
        <v>37</v>
      </c>
      <c r="H70" s="27" t="s">
        <v>126</v>
      </c>
      <c r="I70" s="20"/>
      <c r="J70" s="20">
        <v>0.93</v>
      </c>
      <c r="K70" s="20">
        <v>1.1299999999999999</v>
      </c>
      <c r="L70" s="26">
        <v>1.03</v>
      </c>
      <c r="M70" s="13"/>
    </row>
    <row r="71" spans="2:13" ht="20.100000000000001" hidden="1" customHeight="1" x14ac:dyDescent="0.15">
      <c r="B71" s="39"/>
      <c r="C71" s="24" t="s">
        <v>130</v>
      </c>
      <c r="D71" s="60" t="s">
        <v>5</v>
      </c>
      <c r="E71" s="76">
        <v>0</v>
      </c>
      <c r="F71" s="77"/>
      <c r="G71" s="21">
        <v>0</v>
      </c>
      <c r="H71" s="27" t="s">
        <v>126</v>
      </c>
      <c r="I71" s="20"/>
      <c r="J71" s="20" t="e">
        <v>#DIV/0!</v>
      </c>
      <c r="K71" s="20" t="e">
        <v>#DIV/0!</v>
      </c>
      <c r="L71" s="26">
        <v>0</v>
      </c>
      <c r="M71" s="13"/>
    </row>
    <row r="72" spans="2:13" ht="20.100000000000001" customHeight="1" x14ac:dyDescent="0.15">
      <c r="B72" s="39"/>
      <c r="C72" s="24" t="s">
        <v>129</v>
      </c>
      <c r="D72" s="60" t="s">
        <v>5</v>
      </c>
      <c r="E72" s="76">
        <v>40</v>
      </c>
      <c r="F72" s="77"/>
      <c r="G72" s="21">
        <v>25</v>
      </c>
      <c r="H72" s="27" t="s">
        <v>126</v>
      </c>
      <c r="I72" s="20"/>
      <c r="J72" s="20">
        <v>0.63</v>
      </c>
      <c r="K72" s="20">
        <v>0.85</v>
      </c>
      <c r="L72" s="26">
        <v>1.1000000000000001</v>
      </c>
      <c r="M72" s="13"/>
    </row>
    <row r="73" spans="2:13" ht="20.100000000000001" hidden="1" customHeight="1" x14ac:dyDescent="0.15">
      <c r="B73" s="39"/>
      <c r="C73" s="24" t="s">
        <v>128</v>
      </c>
      <c r="D73" s="60" t="s">
        <v>5</v>
      </c>
      <c r="E73" s="76">
        <v>0</v>
      </c>
      <c r="F73" s="77"/>
      <c r="G73" s="21">
        <v>0</v>
      </c>
      <c r="H73" s="27" t="s">
        <v>126</v>
      </c>
      <c r="I73" s="20"/>
      <c r="J73" s="20" t="e">
        <v>#DIV/0!</v>
      </c>
      <c r="K73" s="20" t="e">
        <v>#DIV/0!</v>
      </c>
      <c r="L73" s="26">
        <v>0</v>
      </c>
      <c r="M73" s="13"/>
    </row>
    <row r="74" spans="2:13" ht="20.100000000000001" customHeight="1" x14ac:dyDescent="0.15">
      <c r="B74" s="39"/>
      <c r="C74" s="24" t="s">
        <v>127</v>
      </c>
      <c r="D74" s="60" t="s">
        <v>5</v>
      </c>
      <c r="E74" s="76">
        <v>40</v>
      </c>
      <c r="F74" s="77"/>
      <c r="G74" s="21">
        <v>40</v>
      </c>
      <c r="H74" s="27" t="s">
        <v>126</v>
      </c>
      <c r="I74" s="20"/>
      <c r="J74" s="20">
        <v>1</v>
      </c>
      <c r="K74" s="20">
        <v>0.9</v>
      </c>
      <c r="L74" s="26">
        <v>1.47</v>
      </c>
      <c r="M74" s="13"/>
    </row>
    <row r="75" spans="2:13" ht="20.100000000000001" customHeight="1" x14ac:dyDescent="0.15">
      <c r="B75" s="39"/>
      <c r="C75" s="24" t="s">
        <v>82</v>
      </c>
      <c r="D75" s="60" t="s">
        <v>5</v>
      </c>
      <c r="E75" s="76">
        <v>40</v>
      </c>
      <c r="F75" s="77"/>
      <c r="G75" s="21">
        <v>18</v>
      </c>
      <c r="H75" s="27" t="s">
        <v>126</v>
      </c>
      <c r="I75" s="20"/>
      <c r="J75" s="20">
        <v>0.45</v>
      </c>
      <c r="K75" s="20">
        <v>0.85</v>
      </c>
      <c r="L75" s="26">
        <v>1.19</v>
      </c>
      <c r="M75" s="13"/>
    </row>
    <row r="76" spans="2:13" ht="20.100000000000001" customHeight="1" x14ac:dyDescent="0.15">
      <c r="B76" s="39"/>
      <c r="C76" s="66" t="s">
        <v>125</v>
      </c>
      <c r="D76" s="60" t="s">
        <v>5</v>
      </c>
      <c r="E76" s="76">
        <v>40</v>
      </c>
      <c r="F76" s="77"/>
      <c r="G76" s="21">
        <v>53</v>
      </c>
      <c r="H76" s="27" t="s">
        <v>27</v>
      </c>
      <c r="I76" s="20"/>
      <c r="J76" s="20">
        <v>1.33</v>
      </c>
      <c r="K76" s="19">
        <v>0.95</v>
      </c>
      <c r="L76" s="19">
        <v>1.2</v>
      </c>
      <c r="M76" s="18"/>
    </row>
    <row r="77" spans="2:13" ht="20.100000000000001" hidden="1" customHeight="1" x14ac:dyDescent="0.15">
      <c r="B77" s="28"/>
      <c r="C77" s="66" t="s">
        <v>124</v>
      </c>
      <c r="D77" s="60" t="s">
        <v>5</v>
      </c>
      <c r="E77" s="76">
        <v>0</v>
      </c>
      <c r="F77" s="77"/>
      <c r="G77" s="21">
        <v>0</v>
      </c>
      <c r="H77" s="27" t="s">
        <v>27</v>
      </c>
      <c r="I77" s="20"/>
      <c r="J77" s="20" t="e">
        <v>#DIV/0!</v>
      </c>
      <c r="K77" s="20" t="e">
        <v>#DIV/0!</v>
      </c>
      <c r="L77" s="26">
        <v>0</v>
      </c>
      <c r="M77" s="13"/>
    </row>
    <row r="78" spans="2:13" ht="20.100000000000001" customHeight="1" x14ac:dyDescent="0.15">
      <c r="B78" s="30" t="s">
        <v>123</v>
      </c>
      <c r="C78" s="24" t="s">
        <v>6</v>
      </c>
      <c r="D78" s="40" t="s">
        <v>5</v>
      </c>
      <c r="E78" s="76">
        <v>200</v>
      </c>
      <c r="F78" s="77"/>
      <c r="G78" s="21">
        <v>290</v>
      </c>
      <c r="H78" s="21" t="e">
        <f>SUMIF(入力コード,#REF!,今年度第１回学区外男)+SUMIF(入力コード,#REF!,今年度第１回学区外女)+SUMIF(入力コード,#REF!,今年度第１回学区外過年度男)+SUMIF(入力コード,#REF!,今年度第１回学区外過年度女)</f>
        <v>#NAME?</v>
      </c>
      <c r="I78" s="20"/>
      <c r="J78" s="20">
        <v>1.45</v>
      </c>
      <c r="K78" s="19">
        <v>1.58</v>
      </c>
      <c r="L78" s="19">
        <v>1.47</v>
      </c>
      <c r="M78" s="18"/>
    </row>
    <row r="79" spans="2:13" ht="20.100000000000001" customHeight="1" x14ac:dyDescent="0.15">
      <c r="B79" s="30" t="s">
        <v>122</v>
      </c>
      <c r="C79" s="24" t="s">
        <v>10</v>
      </c>
      <c r="D79" s="41" t="s">
        <v>44</v>
      </c>
      <c r="E79" s="76">
        <v>240</v>
      </c>
      <c r="F79" s="77"/>
      <c r="G79" s="21">
        <v>283</v>
      </c>
      <c r="H79" s="21" t="e">
        <f>SUMIF(入力コード,#REF!,今年度第１回学区外男)+SUMIF(入力コード,#REF!,今年度第１回学区外女)+SUMIF(入力コード,#REF!,今年度第１回学区外過年度男)+SUMIF(入力コード,#REF!,今年度第１回学区外過年度女)</f>
        <v>#NAME?</v>
      </c>
      <c r="I79" s="20"/>
      <c r="J79" s="20">
        <v>1.18</v>
      </c>
      <c r="K79" s="20">
        <v>1.31</v>
      </c>
      <c r="L79" s="26">
        <v>1.3</v>
      </c>
      <c r="M79" s="13"/>
    </row>
    <row r="80" spans="2:13" ht="20.100000000000001" customHeight="1" x14ac:dyDescent="0.15">
      <c r="B80" s="30" t="s">
        <v>121</v>
      </c>
      <c r="C80" s="24" t="s">
        <v>10</v>
      </c>
      <c r="D80" s="40" t="s">
        <v>42</v>
      </c>
      <c r="E80" s="76">
        <v>240</v>
      </c>
      <c r="F80" s="77"/>
      <c r="G80" s="21">
        <v>276</v>
      </c>
      <c r="H80" s="21" t="e">
        <f>SUMIF(入力コード,#REF!,今年度第１回学区外男)+SUMIF(入力コード,#REF!,今年度第１回学区外女)+SUMIF(入力コード,#REF!,今年度第１回学区外過年度男)+SUMIF(入力コード,#REF!,今年度第１回学区外過年度女)</f>
        <v>#NAME?</v>
      </c>
      <c r="I80" s="20"/>
      <c r="J80" s="20">
        <v>1.1499999999999999</v>
      </c>
      <c r="K80" s="20">
        <v>1.26</v>
      </c>
      <c r="L80" s="26">
        <v>1.1100000000000001</v>
      </c>
      <c r="M80" s="13"/>
    </row>
    <row r="81" spans="2:13" ht="20.100000000000001" customHeight="1" x14ac:dyDescent="0.15">
      <c r="B81" s="29" t="s">
        <v>120</v>
      </c>
      <c r="C81" s="24" t="s">
        <v>119</v>
      </c>
      <c r="D81" s="60" t="s">
        <v>5</v>
      </c>
      <c r="E81" s="76">
        <v>40</v>
      </c>
      <c r="F81" s="77"/>
      <c r="G81" s="21">
        <v>48</v>
      </c>
      <c r="H81" s="27" t="s">
        <v>68</v>
      </c>
      <c r="I81" s="20"/>
      <c r="J81" s="20">
        <v>1.2</v>
      </c>
      <c r="K81" s="20">
        <v>1</v>
      </c>
      <c r="L81" s="26">
        <v>0.96</v>
      </c>
      <c r="M81" s="13"/>
    </row>
    <row r="82" spans="2:13" ht="20.100000000000001" customHeight="1" x14ac:dyDescent="0.15">
      <c r="B82" s="39"/>
      <c r="C82" s="24" t="s">
        <v>39</v>
      </c>
      <c r="D82" s="60" t="s">
        <v>5</v>
      </c>
      <c r="E82" s="76">
        <v>40</v>
      </c>
      <c r="F82" s="77"/>
      <c r="G82" s="21">
        <v>32</v>
      </c>
      <c r="H82" s="27" t="s">
        <v>68</v>
      </c>
      <c r="I82" s="20"/>
      <c r="J82" s="20">
        <v>0.8</v>
      </c>
      <c r="K82" s="20">
        <v>0.65</v>
      </c>
      <c r="L82" s="26">
        <v>1.32</v>
      </c>
      <c r="M82" s="13"/>
    </row>
    <row r="83" spans="2:13" ht="20.100000000000001" customHeight="1" x14ac:dyDescent="0.15">
      <c r="B83" s="39"/>
      <c r="C83" s="24" t="s">
        <v>118</v>
      </c>
      <c r="D83" s="60" t="s">
        <v>5</v>
      </c>
      <c r="E83" s="76">
        <v>40</v>
      </c>
      <c r="F83" s="77"/>
      <c r="G83" s="21">
        <v>29</v>
      </c>
      <c r="H83" s="27" t="s">
        <v>68</v>
      </c>
      <c r="I83" s="20"/>
      <c r="J83" s="20">
        <v>0.73</v>
      </c>
      <c r="K83" s="20">
        <v>1.05</v>
      </c>
      <c r="L83" s="26">
        <v>1.29</v>
      </c>
      <c r="M83" s="13"/>
    </row>
    <row r="84" spans="2:13" ht="20.100000000000001" customHeight="1" x14ac:dyDescent="0.15">
      <c r="B84" s="39"/>
      <c r="C84" s="24" t="s">
        <v>38</v>
      </c>
      <c r="D84" s="60" t="s">
        <v>5</v>
      </c>
      <c r="E84" s="76">
        <v>40</v>
      </c>
      <c r="F84" s="77"/>
      <c r="G84" s="21">
        <v>45</v>
      </c>
      <c r="H84" s="27" t="s">
        <v>68</v>
      </c>
      <c r="I84" s="20"/>
      <c r="J84" s="20">
        <v>1.1299999999999999</v>
      </c>
      <c r="K84" s="20">
        <v>0.95</v>
      </c>
      <c r="L84" s="26">
        <v>1.35</v>
      </c>
      <c r="M84" s="13"/>
    </row>
    <row r="85" spans="2:13" ht="20.100000000000001" customHeight="1" x14ac:dyDescent="0.15">
      <c r="B85" s="28"/>
      <c r="C85" s="24" t="s">
        <v>117</v>
      </c>
      <c r="D85" s="40" t="s">
        <v>42</v>
      </c>
      <c r="E85" s="76">
        <v>40</v>
      </c>
      <c r="F85" s="77"/>
      <c r="G85" s="21">
        <v>48</v>
      </c>
      <c r="H85" s="27" t="s">
        <v>37</v>
      </c>
      <c r="I85" s="20"/>
      <c r="J85" s="20">
        <v>1.2</v>
      </c>
      <c r="K85" s="20">
        <v>0.48</v>
      </c>
      <c r="L85" s="26">
        <v>0.88</v>
      </c>
      <c r="M85" s="13"/>
    </row>
    <row r="86" spans="2:13" ht="20.100000000000001" customHeight="1" x14ac:dyDescent="0.15">
      <c r="B86" s="29" t="s">
        <v>116</v>
      </c>
      <c r="C86" s="24" t="s">
        <v>20</v>
      </c>
      <c r="D86" s="60" t="s">
        <v>5</v>
      </c>
      <c r="E86" s="76">
        <v>80</v>
      </c>
      <c r="F86" s="77"/>
      <c r="G86" s="21">
        <v>115</v>
      </c>
      <c r="H86" s="27" t="s">
        <v>19</v>
      </c>
      <c r="I86" s="20"/>
      <c r="J86" s="20">
        <v>1.44</v>
      </c>
      <c r="K86" s="20">
        <v>1.78</v>
      </c>
      <c r="L86" s="26">
        <v>1.52</v>
      </c>
      <c r="M86" s="13"/>
    </row>
    <row r="87" spans="2:13" ht="19.5" customHeight="1" x14ac:dyDescent="0.15">
      <c r="B87" s="39"/>
      <c r="C87" s="24" t="s">
        <v>33</v>
      </c>
      <c r="D87" s="60" t="s">
        <v>5</v>
      </c>
      <c r="E87" s="65">
        <v>40</v>
      </c>
      <c r="F87" s="85">
        <v>80</v>
      </c>
      <c r="G87" s="100">
        <v>72</v>
      </c>
      <c r="H87" s="90" t="s">
        <v>19</v>
      </c>
      <c r="I87" s="93"/>
      <c r="J87" s="93">
        <v>0.9</v>
      </c>
      <c r="K87" s="93">
        <v>0.79</v>
      </c>
      <c r="L87" s="97">
        <v>1.21</v>
      </c>
      <c r="M87" s="62"/>
    </row>
    <row r="88" spans="2:13" ht="19.5" hidden="1" customHeight="1" x14ac:dyDescent="0.15">
      <c r="B88" s="39"/>
      <c r="C88" s="24" t="s">
        <v>115</v>
      </c>
      <c r="D88" s="60" t="s">
        <v>5</v>
      </c>
      <c r="E88" s="64"/>
      <c r="F88" s="99"/>
      <c r="G88" s="101"/>
      <c r="H88" s="91"/>
      <c r="I88" s="94"/>
      <c r="J88" s="96"/>
      <c r="K88" s="96"/>
      <c r="L88" s="96"/>
      <c r="M88" s="12"/>
    </row>
    <row r="89" spans="2:13" ht="19.5" customHeight="1" x14ac:dyDescent="0.15">
      <c r="B89" s="39"/>
      <c r="C89" s="24" t="s">
        <v>18</v>
      </c>
      <c r="D89" s="60" t="s">
        <v>5</v>
      </c>
      <c r="E89" s="63">
        <v>40</v>
      </c>
      <c r="F89" s="87"/>
      <c r="G89" s="102"/>
      <c r="H89" s="92"/>
      <c r="I89" s="95"/>
      <c r="J89" s="95"/>
      <c r="K89" s="95"/>
      <c r="L89" s="98"/>
      <c r="M89" s="62"/>
    </row>
    <row r="90" spans="2:13" ht="20.100000000000001" customHeight="1" x14ac:dyDescent="0.15">
      <c r="B90" s="28"/>
      <c r="C90" s="24" t="s">
        <v>31</v>
      </c>
      <c r="D90" s="60" t="s">
        <v>5</v>
      </c>
      <c r="E90" s="76">
        <v>40</v>
      </c>
      <c r="F90" s="77"/>
      <c r="G90" s="21">
        <v>53</v>
      </c>
      <c r="H90" s="27" t="s">
        <v>27</v>
      </c>
      <c r="I90" s="20"/>
      <c r="J90" s="20">
        <v>1.33</v>
      </c>
      <c r="K90" s="20">
        <v>1.48</v>
      </c>
      <c r="L90" s="26">
        <v>1.03</v>
      </c>
      <c r="M90" s="13"/>
    </row>
    <row r="91" spans="2:13" ht="20.100000000000001" customHeight="1" x14ac:dyDescent="0.15">
      <c r="B91" s="29" t="s">
        <v>114</v>
      </c>
      <c r="C91" s="24" t="s">
        <v>9</v>
      </c>
      <c r="D91" s="60" t="s">
        <v>5</v>
      </c>
      <c r="E91" s="76">
        <v>160</v>
      </c>
      <c r="F91" s="77"/>
      <c r="G91" s="21">
        <v>201</v>
      </c>
      <c r="H91" s="27" t="s">
        <v>27</v>
      </c>
      <c r="I91" s="20"/>
      <c r="J91" s="20">
        <v>1.26</v>
      </c>
      <c r="K91" s="20">
        <v>1.0900000000000001</v>
      </c>
      <c r="L91" s="26">
        <v>1.05</v>
      </c>
      <c r="M91" s="13"/>
    </row>
    <row r="92" spans="2:13" ht="20.100000000000001" customHeight="1" x14ac:dyDescent="0.15">
      <c r="B92" s="28"/>
      <c r="C92" s="24" t="s">
        <v>90</v>
      </c>
      <c r="D92" s="60" t="s">
        <v>5</v>
      </c>
      <c r="E92" s="76">
        <v>40</v>
      </c>
      <c r="F92" s="77"/>
      <c r="G92" s="21">
        <v>57</v>
      </c>
      <c r="H92" s="27" t="s">
        <v>27</v>
      </c>
      <c r="I92" s="20"/>
      <c r="J92" s="20">
        <v>1.43</v>
      </c>
      <c r="K92" s="20">
        <v>1.1000000000000001</v>
      </c>
      <c r="L92" s="26">
        <v>1</v>
      </c>
      <c r="M92" s="13"/>
    </row>
    <row r="93" spans="2:13" ht="19.5" customHeight="1" x14ac:dyDescent="0.15">
      <c r="B93" s="61" t="s">
        <v>113</v>
      </c>
      <c r="C93" s="24" t="s">
        <v>10</v>
      </c>
      <c r="D93" s="60" t="s">
        <v>5</v>
      </c>
      <c r="E93" s="76">
        <v>200</v>
      </c>
      <c r="F93" s="77"/>
      <c r="G93" s="21">
        <v>264</v>
      </c>
      <c r="H93" s="21" t="e">
        <f>SUMIF(入力コード,#REF!,今年度第１回学区外男)+SUMIF(入力コード,#REF!,今年度第１回学区外女)+SUMIF(入力コード,#REF!,今年度第１回学区外過年度男)+SUMIF(入力コード,#REF!,今年度第１回学区外過年度女)</f>
        <v>#NAME?</v>
      </c>
      <c r="I93" s="20"/>
      <c r="J93" s="20">
        <v>1.32</v>
      </c>
      <c r="K93" s="19">
        <v>1.47</v>
      </c>
      <c r="L93" s="19">
        <v>1.22</v>
      </c>
      <c r="M93" s="18"/>
    </row>
    <row r="94" spans="2:13" ht="20.100000000000001" customHeight="1" x14ac:dyDescent="0.15">
      <c r="B94" s="30" t="s">
        <v>112</v>
      </c>
      <c r="C94" s="24" t="s">
        <v>10</v>
      </c>
      <c r="D94" s="60" t="s">
        <v>5</v>
      </c>
      <c r="E94" s="76">
        <v>160</v>
      </c>
      <c r="F94" s="77"/>
      <c r="G94" s="21">
        <v>170</v>
      </c>
      <c r="H94" s="21" t="e">
        <f>SUMIF(入力コード,#REF!,今年度第１回学区外男)+SUMIF(入力コード,#REF!,今年度第１回学区外女)+SUMIF(入力コード,#REF!,今年度第１回学区外過年度男)+SUMIF(入力コード,#REF!,今年度第１回学区外過年度女)</f>
        <v>#NAME?</v>
      </c>
      <c r="I94" s="20"/>
      <c r="J94" s="20">
        <v>1.06</v>
      </c>
      <c r="K94" s="20">
        <v>1.1599999999999999</v>
      </c>
      <c r="L94" s="26">
        <v>1.36</v>
      </c>
      <c r="M94" s="13"/>
    </row>
    <row r="95" spans="2:13" ht="20.100000000000001" customHeight="1" x14ac:dyDescent="0.15">
      <c r="B95" s="37"/>
      <c r="C95" s="53"/>
      <c r="D95" s="53"/>
      <c r="E95" s="53"/>
      <c r="F95" s="52"/>
      <c r="G95" s="37"/>
      <c r="H95" s="37"/>
      <c r="I95" s="72" t="s">
        <v>183</v>
      </c>
      <c r="J95" s="72"/>
      <c r="K95" s="72"/>
      <c r="L95" s="73"/>
      <c r="M95" s="11"/>
    </row>
    <row r="96" spans="2:13" ht="20.100000000000001" customHeight="1" x14ac:dyDescent="0.15">
      <c r="B96" s="47"/>
      <c r="C96" s="49"/>
      <c r="D96" s="49" t="s">
        <v>44</v>
      </c>
      <c r="E96" s="49"/>
      <c r="F96" s="48"/>
      <c r="G96" s="47" t="s">
        <v>67</v>
      </c>
      <c r="H96" s="47" t="s">
        <v>66</v>
      </c>
      <c r="I96" s="37" t="s">
        <v>65</v>
      </c>
      <c r="J96" s="37" t="s">
        <v>65</v>
      </c>
      <c r="K96" s="37" t="s">
        <v>64</v>
      </c>
      <c r="L96" s="37" t="s">
        <v>63</v>
      </c>
      <c r="M96" s="11"/>
    </row>
    <row r="97" spans="2:13" ht="20.100000000000001" customHeight="1" x14ac:dyDescent="0.15">
      <c r="B97" s="47" t="s">
        <v>62</v>
      </c>
      <c r="C97" s="51" t="s">
        <v>61</v>
      </c>
      <c r="D97" s="49" t="s">
        <v>42</v>
      </c>
      <c r="E97" s="74" t="s">
        <v>60</v>
      </c>
      <c r="F97" s="75"/>
      <c r="G97" s="47"/>
      <c r="H97" s="47" t="s">
        <v>111</v>
      </c>
      <c r="I97" s="50" t="s">
        <v>58</v>
      </c>
      <c r="J97" s="50" t="s">
        <v>57</v>
      </c>
      <c r="K97" s="47"/>
      <c r="L97" s="47" t="s">
        <v>56</v>
      </c>
      <c r="M97" s="11"/>
    </row>
    <row r="98" spans="2:13" ht="20.100000000000001" customHeight="1" x14ac:dyDescent="0.15">
      <c r="B98" s="47"/>
      <c r="C98" s="49"/>
      <c r="D98" s="49" t="s">
        <v>55</v>
      </c>
      <c r="E98" s="49"/>
      <c r="F98" s="48"/>
      <c r="G98" s="47" t="s">
        <v>54</v>
      </c>
      <c r="H98" s="47" t="s">
        <v>53</v>
      </c>
      <c r="I98" s="47" t="s">
        <v>52</v>
      </c>
      <c r="J98" s="47" t="s">
        <v>52</v>
      </c>
      <c r="K98" s="47" t="s">
        <v>51</v>
      </c>
      <c r="L98" s="47" t="s">
        <v>50</v>
      </c>
      <c r="M98" s="11"/>
    </row>
    <row r="99" spans="2:13" ht="20.100000000000001" customHeight="1" x14ac:dyDescent="0.15">
      <c r="B99" s="46"/>
      <c r="C99" s="45"/>
      <c r="D99" s="45"/>
      <c r="E99" s="45"/>
      <c r="F99" s="44"/>
      <c r="G99" s="43" t="s">
        <v>49</v>
      </c>
      <c r="H99" s="43" t="s">
        <v>48</v>
      </c>
      <c r="I99" s="43"/>
      <c r="J99" s="43" t="s">
        <v>47</v>
      </c>
      <c r="K99" s="43"/>
      <c r="L99" s="43" t="s">
        <v>46</v>
      </c>
      <c r="M99" s="42"/>
    </row>
    <row r="100" spans="2:13" ht="20.100000000000001" customHeight="1" x14ac:dyDescent="0.15">
      <c r="B100" s="103" t="s">
        <v>110</v>
      </c>
      <c r="C100" s="80" t="s">
        <v>10</v>
      </c>
      <c r="D100" s="82" t="s">
        <v>109</v>
      </c>
      <c r="E100" s="84">
        <v>160</v>
      </c>
      <c r="F100" s="85"/>
      <c r="G100" s="29"/>
      <c r="H100" s="29"/>
      <c r="I100" s="36"/>
      <c r="J100" s="36"/>
      <c r="K100" s="36"/>
      <c r="L100" s="35"/>
      <c r="M100" s="13"/>
    </row>
    <row r="101" spans="2:13" ht="20.100000000000001" customHeight="1" x14ac:dyDescent="0.15">
      <c r="B101" s="104"/>
      <c r="C101" s="81"/>
      <c r="D101" s="83"/>
      <c r="E101" s="105">
        <v>55</v>
      </c>
      <c r="F101" s="106"/>
      <c r="G101" s="34">
        <v>57</v>
      </c>
      <c r="H101" s="46" t="s">
        <v>27</v>
      </c>
      <c r="I101" s="33"/>
      <c r="J101" s="33">
        <v>1.04</v>
      </c>
      <c r="K101" s="33">
        <v>0.89</v>
      </c>
      <c r="L101" s="15">
        <v>0.93</v>
      </c>
      <c r="M101" s="13"/>
    </row>
    <row r="102" spans="2:13" ht="20.100000000000001" hidden="1" customHeight="1" x14ac:dyDescent="0.15">
      <c r="B102" s="29" t="s">
        <v>108</v>
      </c>
      <c r="C102" s="24" t="s">
        <v>10</v>
      </c>
      <c r="D102" s="57" t="s">
        <v>42</v>
      </c>
      <c r="E102" s="57"/>
      <c r="F102" s="58">
        <v>0</v>
      </c>
      <c r="G102" s="21">
        <v>0</v>
      </c>
      <c r="H102" s="30" t="e">
        <f>SUMIF(入力コード,#REF!,今年度第１回学区外男)+SUMIF(入力コード,#REF!,今年度第１回学区外女)+SUMIF(入力コード,#REF!,今年度第１回学区外過年度男)+SUMIF(入力コード,#REF!,今年度第１回学区外過年度女)</f>
        <v>#NAME?</v>
      </c>
      <c r="I102" s="20"/>
      <c r="J102" s="20" t="e">
        <v>#DIV/0!</v>
      </c>
      <c r="K102" s="20" t="e">
        <v>#DIV/0!</v>
      </c>
      <c r="L102" s="26">
        <v>0</v>
      </c>
      <c r="M102" s="13"/>
    </row>
    <row r="103" spans="2:13" ht="20.100000000000001" hidden="1" customHeight="1" x14ac:dyDescent="0.15">
      <c r="B103" s="28"/>
      <c r="C103" s="24" t="s">
        <v>101</v>
      </c>
      <c r="D103" s="57" t="s">
        <v>42</v>
      </c>
      <c r="E103" s="57"/>
      <c r="F103" s="58">
        <v>0</v>
      </c>
      <c r="G103" s="21">
        <v>0</v>
      </c>
      <c r="H103" s="27" t="s">
        <v>27</v>
      </c>
      <c r="I103" s="20"/>
      <c r="J103" s="20" t="e">
        <v>#DIV/0!</v>
      </c>
      <c r="K103" s="20" t="e">
        <v>#DIV/0!</v>
      </c>
      <c r="L103" s="26">
        <v>0</v>
      </c>
      <c r="M103" s="13"/>
    </row>
    <row r="104" spans="2:13" ht="20.100000000000001" customHeight="1" x14ac:dyDescent="0.15">
      <c r="B104" s="28" t="s">
        <v>107</v>
      </c>
      <c r="C104" s="24" t="s">
        <v>10</v>
      </c>
      <c r="D104" s="57" t="s">
        <v>5</v>
      </c>
      <c r="E104" s="76">
        <v>200</v>
      </c>
      <c r="F104" s="77"/>
      <c r="G104" s="21">
        <v>287</v>
      </c>
      <c r="H104" s="21" t="e">
        <f>SUMIF(入力コード,#REF!,今年度第１回学区外男)+SUMIF(入力コード,#REF!,今年度第１回学区外女)+SUMIF(入力コード,#REF!,今年度第１回学区外過年度男)+SUMIF(入力コード,#REF!,今年度第１回学区外過年度女)</f>
        <v>#NAME?</v>
      </c>
      <c r="I104" s="20"/>
      <c r="J104" s="20">
        <v>1.44</v>
      </c>
      <c r="K104" s="20">
        <v>1.18</v>
      </c>
      <c r="L104" s="26">
        <v>1.21</v>
      </c>
      <c r="M104" s="13"/>
    </row>
    <row r="105" spans="2:13" ht="20.100000000000001" hidden="1" customHeight="1" x14ac:dyDescent="0.15">
      <c r="B105" s="29" t="s">
        <v>106</v>
      </c>
      <c r="C105" s="24" t="s">
        <v>103</v>
      </c>
      <c r="D105" s="22" t="s">
        <v>5</v>
      </c>
      <c r="E105" s="76">
        <v>0</v>
      </c>
      <c r="F105" s="77"/>
      <c r="G105" s="21">
        <v>0</v>
      </c>
      <c r="H105" s="21" t="s">
        <v>102</v>
      </c>
      <c r="I105" s="20"/>
      <c r="J105" s="20" t="e">
        <v>#DIV/0!</v>
      </c>
      <c r="K105" s="56"/>
      <c r="L105" s="55"/>
      <c r="M105" s="54"/>
    </row>
    <row r="106" spans="2:13" ht="20.100000000000001" hidden="1" customHeight="1" x14ac:dyDescent="0.15">
      <c r="B106" s="39"/>
      <c r="C106" s="24" t="s">
        <v>9</v>
      </c>
      <c r="D106" s="22" t="s">
        <v>5</v>
      </c>
      <c r="E106" s="76">
        <v>0</v>
      </c>
      <c r="F106" s="77"/>
      <c r="G106" s="21">
        <v>0</v>
      </c>
      <c r="H106" s="27" t="s">
        <v>102</v>
      </c>
      <c r="I106" s="20"/>
      <c r="J106" s="20" t="e">
        <v>#DIV/0!</v>
      </c>
      <c r="K106" s="56"/>
      <c r="L106" s="55"/>
      <c r="M106" s="54"/>
    </row>
    <row r="107" spans="2:13" ht="20.100000000000001" hidden="1" customHeight="1" x14ac:dyDescent="0.15">
      <c r="B107" s="28"/>
      <c r="C107" s="24" t="s">
        <v>105</v>
      </c>
      <c r="D107" s="22" t="s">
        <v>5</v>
      </c>
      <c r="E107" s="76">
        <v>0</v>
      </c>
      <c r="F107" s="77"/>
      <c r="G107" s="21">
        <v>0</v>
      </c>
      <c r="H107" s="27" t="s">
        <v>102</v>
      </c>
      <c r="I107" s="20"/>
      <c r="J107" s="20" t="e">
        <v>#DIV/0!</v>
      </c>
      <c r="K107" s="56"/>
      <c r="L107" s="55"/>
      <c r="M107" s="54"/>
    </row>
    <row r="108" spans="2:13" ht="20.100000000000001" customHeight="1" x14ac:dyDescent="0.15">
      <c r="B108" s="29" t="s">
        <v>104</v>
      </c>
      <c r="C108" s="24" t="s">
        <v>103</v>
      </c>
      <c r="D108" s="22" t="s">
        <v>5</v>
      </c>
      <c r="E108" s="76">
        <v>80</v>
      </c>
      <c r="F108" s="77"/>
      <c r="G108" s="21">
        <v>95</v>
      </c>
      <c r="H108" s="27" t="s">
        <v>102</v>
      </c>
      <c r="I108" s="20"/>
      <c r="J108" s="20">
        <v>1.19</v>
      </c>
      <c r="K108" s="20">
        <v>1.3</v>
      </c>
      <c r="L108" s="26">
        <v>1.44</v>
      </c>
      <c r="M108" s="13"/>
    </row>
    <row r="109" spans="2:13" ht="20.100000000000001" customHeight="1" x14ac:dyDescent="0.15">
      <c r="B109" s="47"/>
      <c r="C109" s="24" t="s">
        <v>9</v>
      </c>
      <c r="D109" s="22" t="s">
        <v>5</v>
      </c>
      <c r="E109" s="76">
        <v>80</v>
      </c>
      <c r="F109" s="77"/>
      <c r="G109" s="21">
        <v>83</v>
      </c>
      <c r="H109" s="27" t="s">
        <v>102</v>
      </c>
      <c r="I109" s="20"/>
      <c r="J109" s="20">
        <v>1.04</v>
      </c>
      <c r="K109" s="20">
        <v>1.43</v>
      </c>
      <c r="L109" s="26">
        <v>1.38</v>
      </c>
      <c r="M109" s="13"/>
    </row>
    <row r="110" spans="2:13" ht="20.100000000000001" customHeight="1" x14ac:dyDescent="0.15">
      <c r="B110" s="39"/>
      <c r="C110" s="24" t="s">
        <v>101</v>
      </c>
      <c r="D110" s="22" t="s">
        <v>5</v>
      </c>
      <c r="E110" s="76">
        <v>40</v>
      </c>
      <c r="F110" s="77"/>
      <c r="G110" s="21">
        <v>61</v>
      </c>
      <c r="H110" s="27" t="s">
        <v>27</v>
      </c>
      <c r="I110" s="20"/>
      <c r="J110" s="20">
        <v>1.53</v>
      </c>
      <c r="K110" s="20">
        <v>2.25</v>
      </c>
      <c r="L110" s="26">
        <v>1.69</v>
      </c>
      <c r="M110" s="13"/>
    </row>
    <row r="111" spans="2:13" ht="20.100000000000001" customHeight="1" x14ac:dyDescent="0.15">
      <c r="B111" s="39"/>
      <c r="C111" s="1" t="s">
        <v>12</v>
      </c>
      <c r="D111" s="22" t="s">
        <v>5</v>
      </c>
      <c r="E111" s="76">
        <v>30</v>
      </c>
      <c r="F111" s="77"/>
      <c r="G111" s="21">
        <v>39</v>
      </c>
      <c r="H111" s="27" t="s">
        <v>27</v>
      </c>
      <c r="I111" s="20"/>
      <c r="J111" s="20">
        <v>1.3</v>
      </c>
      <c r="K111" s="20">
        <v>1.4</v>
      </c>
      <c r="L111" s="26">
        <v>1.35</v>
      </c>
      <c r="M111" s="13"/>
    </row>
    <row r="112" spans="2:13" ht="20.100000000000001" hidden="1" customHeight="1" x14ac:dyDescent="0.15">
      <c r="B112" s="29" t="s">
        <v>100</v>
      </c>
      <c r="C112" s="24" t="s">
        <v>10</v>
      </c>
      <c r="D112" s="22" t="s">
        <v>5</v>
      </c>
      <c r="E112" s="76">
        <v>0</v>
      </c>
      <c r="F112" s="77"/>
      <c r="G112" s="21">
        <v>0</v>
      </c>
      <c r="H112" s="30" t="e">
        <f>SUMIF(入力コード,#REF!,今年度第１回学区外男)+SUMIF(入力コード,#REF!,今年度第１回学区外女)+SUMIF(入力コード,#REF!,今年度第１回学区外過年度男)+SUMIF(入力コード,#REF!,今年度第１回学区外過年度女)</f>
        <v>#NAME?</v>
      </c>
      <c r="I112" s="20"/>
      <c r="J112" s="20" t="e">
        <v>#DIV/0!</v>
      </c>
      <c r="K112" s="20" t="e">
        <v>#DIV/0!</v>
      </c>
      <c r="L112" s="26">
        <v>0</v>
      </c>
      <c r="M112" s="13"/>
    </row>
    <row r="113" spans="2:13" ht="20.100000000000001" hidden="1" customHeight="1" x14ac:dyDescent="0.15">
      <c r="B113" s="28"/>
      <c r="C113" s="24" t="s">
        <v>12</v>
      </c>
      <c r="D113" s="22" t="s">
        <v>5</v>
      </c>
      <c r="E113" s="76">
        <v>0</v>
      </c>
      <c r="F113" s="77"/>
      <c r="G113" s="21">
        <v>0</v>
      </c>
      <c r="H113" s="27" t="s">
        <v>27</v>
      </c>
      <c r="I113" s="20"/>
      <c r="J113" s="20" t="e">
        <v>#DIV/0!</v>
      </c>
      <c r="K113" s="20" t="e">
        <v>#DIV/0!</v>
      </c>
      <c r="L113" s="26">
        <v>0</v>
      </c>
      <c r="M113" s="13"/>
    </row>
    <row r="114" spans="2:13" ht="20.100000000000001" customHeight="1" x14ac:dyDescent="0.15">
      <c r="B114" s="30" t="s">
        <v>99</v>
      </c>
      <c r="C114" s="24" t="s">
        <v>10</v>
      </c>
      <c r="D114" s="41" t="s">
        <v>44</v>
      </c>
      <c r="E114" s="76">
        <v>200</v>
      </c>
      <c r="F114" s="77"/>
      <c r="G114" s="21">
        <v>212</v>
      </c>
      <c r="H114" s="21" t="e">
        <f>SUMIF(入力コード,#REF!,今年度第１回学区外男)+SUMIF(入力コード,#REF!,今年度第１回学区外女)+SUMIF(入力コード,#REF!,今年度第１回学区外過年度男)+SUMIF(入力コード,#REF!,今年度第１回学区外過年度女)</f>
        <v>#NAME?</v>
      </c>
      <c r="I114" s="20"/>
      <c r="J114" s="20">
        <v>1.06</v>
      </c>
      <c r="K114" s="20">
        <v>1.1100000000000001</v>
      </c>
      <c r="L114" s="26">
        <v>1.04</v>
      </c>
      <c r="M114" s="13"/>
    </row>
    <row r="115" spans="2:13" ht="20.100000000000001" customHeight="1" x14ac:dyDescent="0.15">
      <c r="B115" s="30" t="s">
        <v>98</v>
      </c>
      <c r="C115" s="24" t="s">
        <v>6</v>
      </c>
      <c r="D115" s="22" t="s">
        <v>5</v>
      </c>
      <c r="E115" s="76">
        <v>160</v>
      </c>
      <c r="F115" s="77"/>
      <c r="G115" s="21">
        <v>133</v>
      </c>
      <c r="H115" s="21" t="e">
        <f>SUMIF(入力コード,#REF!,今年度第１回学区外男)+SUMIF(入力コード,#REF!,今年度第１回学区外女)+SUMIF(入力コード,#REF!,今年度第１回学区外過年度男)+SUMIF(入力コード,#REF!,今年度第１回学区外過年度女)</f>
        <v>#NAME?</v>
      </c>
      <c r="I115" s="20"/>
      <c r="J115" s="20">
        <v>0.83</v>
      </c>
      <c r="K115" s="20">
        <v>0.94</v>
      </c>
      <c r="L115" s="26">
        <v>1.2</v>
      </c>
      <c r="M115" s="13"/>
    </row>
    <row r="116" spans="2:13" ht="20.100000000000001" customHeight="1" x14ac:dyDescent="0.15">
      <c r="B116" s="30" t="s">
        <v>97</v>
      </c>
      <c r="C116" s="24" t="s">
        <v>10</v>
      </c>
      <c r="D116" s="40" t="s">
        <v>42</v>
      </c>
      <c r="E116" s="76">
        <v>200</v>
      </c>
      <c r="F116" s="77"/>
      <c r="G116" s="21">
        <v>253</v>
      </c>
      <c r="H116" s="21" t="e">
        <f>SUMIF(入力コード,#REF!,今年度第１回学区外男)+SUMIF(入力コード,#REF!,今年度第１回学区外女)+SUMIF(入力コード,#REF!,今年度第１回学区外過年度男)+SUMIF(入力コード,#REF!,今年度第１回学区外過年度女)</f>
        <v>#NAME?</v>
      </c>
      <c r="I116" s="20"/>
      <c r="J116" s="20">
        <v>1.27</v>
      </c>
      <c r="K116" s="20">
        <v>1.34</v>
      </c>
      <c r="L116" s="26">
        <v>1.18</v>
      </c>
      <c r="M116" s="13"/>
    </row>
    <row r="117" spans="2:13" ht="20.100000000000001" hidden="1" customHeight="1" x14ac:dyDescent="0.15">
      <c r="B117" s="30" t="s">
        <v>96</v>
      </c>
      <c r="C117" s="24" t="s">
        <v>10</v>
      </c>
      <c r="D117" s="40" t="s">
        <v>42</v>
      </c>
      <c r="E117" s="76">
        <v>0</v>
      </c>
      <c r="F117" s="77"/>
      <c r="G117" s="21">
        <v>0</v>
      </c>
      <c r="H117" s="30" t="e">
        <f>SUMIF(入力コード,#REF!,今年度第１回学区外男)+SUMIF(入力コード,#REF!,今年度第１回学区外女)+SUMIF(入力コード,#REF!,今年度第１回学区外過年度男)+SUMIF(入力コード,#REF!,今年度第１回学区外過年度女)</f>
        <v>#NAME?</v>
      </c>
      <c r="I117" s="20"/>
      <c r="J117" s="20" t="e">
        <v>#DIV/0!</v>
      </c>
      <c r="K117" s="20" t="e">
        <v>#DIV/0!</v>
      </c>
      <c r="L117" s="26">
        <v>0</v>
      </c>
      <c r="M117" s="13"/>
    </row>
    <row r="118" spans="2:13" ht="20.100000000000001" customHeight="1" x14ac:dyDescent="0.15">
      <c r="B118" s="29" t="s">
        <v>95</v>
      </c>
      <c r="C118" s="24" t="s">
        <v>20</v>
      </c>
      <c r="D118" s="22" t="s">
        <v>5</v>
      </c>
      <c r="E118" s="76">
        <v>80</v>
      </c>
      <c r="F118" s="77"/>
      <c r="G118" s="21">
        <v>149</v>
      </c>
      <c r="H118" s="27" t="s">
        <v>19</v>
      </c>
      <c r="I118" s="20"/>
      <c r="J118" s="20">
        <v>1.86</v>
      </c>
      <c r="K118" s="20">
        <v>1.78</v>
      </c>
      <c r="L118" s="26">
        <v>1.03</v>
      </c>
      <c r="M118" s="13"/>
    </row>
    <row r="119" spans="2:13" ht="20.100000000000001" hidden="1" customHeight="1" x14ac:dyDescent="0.15">
      <c r="B119" s="39"/>
      <c r="C119" s="24" t="s">
        <v>94</v>
      </c>
      <c r="D119" s="22" t="s">
        <v>5</v>
      </c>
      <c r="E119" s="76">
        <v>0</v>
      </c>
      <c r="F119" s="77"/>
      <c r="G119" s="21">
        <v>0</v>
      </c>
      <c r="H119" s="27" t="s">
        <v>19</v>
      </c>
      <c r="I119" s="20"/>
      <c r="J119" s="20" t="e">
        <v>#DIV/0!</v>
      </c>
      <c r="K119" s="20" t="e">
        <v>#DIV/0!</v>
      </c>
      <c r="L119" s="26">
        <v>0</v>
      </c>
      <c r="M119" s="13"/>
    </row>
    <row r="120" spans="2:13" ht="20.100000000000001" customHeight="1" x14ac:dyDescent="0.15">
      <c r="B120" s="39"/>
      <c r="C120" s="24" t="s">
        <v>33</v>
      </c>
      <c r="D120" s="22" t="s">
        <v>5</v>
      </c>
      <c r="E120" s="76">
        <v>40</v>
      </c>
      <c r="F120" s="77"/>
      <c r="G120" s="21">
        <v>42</v>
      </c>
      <c r="H120" s="27" t="s">
        <v>27</v>
      </c>
      <c r="I120" s="20"/>
      <c r="J120" s="20">
        <v>1.05</v>
      </c>
      <c r="K120" s="20">
        <v>0.85</v>
      </c>
      <c r="L120" s="26">
        <v>1.47</v>
      </c>
      <c r="M120" s="13"/>
    </row>
    <row r="121" spans="2:13" ht="20.100000000000001" customHeight="1" x14ac:dyDescent="0.15">
      <c r="B121" s="39"/>
      <c r="C121" s="24" t="s">
        <v>93</v>
      </c>
      <c r="D121" s="22" t="s">
        <v>5</v>
      </c>
      <c r="E121" s="76">
        <v>40</v>
      </c>
      <c r="F121" s="77"/>
      <c r="G121" s="21">
        <v>45</v>
      </c>
      <c r="H121" s="27" t="s">
        <v>27</v>
      </c>
      <c r="I121" s="20"/>
      <c r="J121" s="20">
        <v>1.1299999999999999</v>
      </c>
      <c r="K121" s="20">
        <v>1.58</v>
      </c>
      <c r="L121" s="26">
        <v>1.38</v>
      </c>
      <c r="M121" s="13"/>
    </row>
    <row r="122" spans="2:13" ht="20.100000000000001" customHeight="1" x14ac:dyDescent="0.15">
      <c r="B122" s="28"/>
      <c r="C122" s="24" t="s">
        <v>32</v>
      </c>
      <c r="D122" s="22" t="s">
        <v>5</v>
      </c>
      <c r="E122" s="76">
        <v>40</v>
      </c>
      <c r="F122" s="77"/>
      <c r="G122" s="21">
        <v>35</v>
      </c>
      <c r="H122" s="27" t="s">
        <v>27</v>
      </c>
      <c r="I122" s="20"/>
      <c r="J122" s="20">
        <v>0.88</v>
      </c>
      <c r="K122" s="20">
        <v>1.1000000000000001</v>
      </c>
      <c r="L122" s="26">
        <v>0.93</v>
      </c>
      <c r="M122" s="13"/>
    </row>
    <row r="123" spans="2:13" ht="20.100000000000001" hidden="1" customHeight="1" x14ac:dyDescent="0.15">
      <c r="B123" s="29" t="s">
        <v>92</v>
      </c>
      <c r="C123" s="24" t="s">
        <v>9</v>
      </c>
      <c r="D123" s="22" t="s">
        <v>5</v>
      </c>
      <c r="E123" s="76">
        <v>0</v>
      </c>
      <c r="F123" s="77"/>
      <c r="G123" s="21">
        <v>0</v>
      </c>
      <c r="H123" s="27" t="s">
        <v>27</v>
      </c>
      <c r="I123" s="20"/>
      <c r="J123" s="20" t="e">
        <v>#DIV/0!</v>
      </c>
      <c r="K123" s="20" t="e">
        <v>#DIV/0!</v>
      </c>
      <c r="L123" s="26">
        <v>0</v>
      </c>
      <c r="M123" s="13"/>
    </row>
    <row r="124" spans="2:13" ht="20.100000000000001" hidden="1" customHeight="1" x14ac:dyDescent="0.15">
      <c r="B124" s="28"/>
      <c r="C124" s="24" t="s">
        <v>90</v>
      </c>
      <c r="D124" s="22" t="s">
        <v>5</v>
      </c>
      <c r="E124" s="76">
        <v>0</v>
      </c>
      <c r="F124" s="77"/>
      <c r="G124" s="21">
        <v>0</v>
      </c>
      <c r="H124" s="27" t="s">
        <v>27</v>
      </c>
      <c r="I124" s="20"/>
      <c r="J124" s="20" t="e">
        <v>#DIV/0!</v>
      </c>
      <c r="K124" s="20" t="e">
        <v>#DIV/0!</v>
      </c>
      <c r="L124" s="26">
        <v>0</v>
      </c>
      <c r="M124" s="13"/>
    </row>
    <row r="125" spans="2:13" ht="20.100000000000001" customHeight="1" x14ac:dyDescent="0.15">
      <c r="B125" s="29" t="s">
        <v>91</v>
      </c>
      <c r="C125" s="24" t="s">
        <v>10</v>
      </c>
      <c r="D125" s="22" t="s">
        <v>5</v>
      </c>
      <c r="E125" s="76">
        <v>80</v>
      </c>
      <c r="F125" s="77"/>
      <c r="G125" s="21">
        <v>117</v>
      </c>
      <c r="H125" s="21" t="e">
        <f>SUMIF(入力コード,#REF!,今年度第１回学区外男)+SUMIF(入力コード,#REF!,今年度第１回学区外女)+SUMIF(入力コード,#REF!,今年度第１回学区外過年度男)+SUMIF(入力コード,#REF!,今年度第１回学区外過年度女)</f>
        <v>#NAME?</v>
      </c>
      <c r="I125" s="20"/>
      <c r="J125" s="20">
        <v>1.46</v>
      </c>
      <c r="K125" s="20">
        <v>1.1499999999999999</v>
      </c>
      <c r="L125" s="26">
        <v>1.1000000000000001</v>
      </c>
      <c r="M125" s="13"/>
    </row>
    <row r="126" spans="2:13" ht="20.100000000000001" customHeight="1" x14ac:dyDescent="0.15">
      <c r="B126" s="39"/>
      <c r="C126" s="24" t="s">
        <v>9</v>
      </c>
      <c r="D126" s="22" t="s">
        <v>5</v>
      </c>
      <c r="E126" s="76">
        <v>80</v>
      </c>
      <c r="F126" s="77"/>
      <c r="G126" s="21">
        <v>101</v>
      </c>
      <c r="H126" s="27" t="s">
        <v>89</v>
      </c>
      <c r="I126" s="20"/>
      <c r="J126" s="20">
        <v>1.26</v>
      </c>
      <c r="K126" s="20">
        <v>0.88</v>
      </c>
      <c r="L126" s="26">
        <v>1.08</v>
      </c>
      <c r="M126" s="13"/>
    </row>
    <row r="127" spans="2:13" ht="20.100000000000001" customHeight="1" x14ac:dyDescent="0.15">
      <c r="B127" s="28"/>
      <c r="C127" s="24" t="s">
        <v>90</v>
      </c>
      <c r="D127" s="22" t="s">
        <v>5</v>
      </c>
      <c r="E127" s="76">
        <v>40</v>
      </c>
      <c r="F127" s="77"/>
      <c r="G127" s="21">
        <v>29</v>
      </c>
      <c r="H127" s="27" t="s">
        <v>89</v>
      </c>
      <c r="I127" s="20"/>
      <c r="J127" s="20">
        <v>0.73</v>
      </c>
      <c r="K127" s="20">
        <v>0.98</v>
      </c>
      <c r="L127" s="26">
        <v>1</v>
      </c>
      <c r="M127" s="13"/>
    </row>
    <row r="128" spans="2:13" ht="20.100000000000001" customHeight="1" x14ac:dyDescent="0.15">
      <c r="B128" s="30" t="s">
        <v>88</v>
      </c>
      <c r="C128" s="24" t="s">
        <v>10</v>
      </c>
      <c r="D128" s="41" t="s">
        <v>44</v>
      </c>
      <c r="E128" s="76">
        <v>200</v>
      </c>
      <c r="F128" s="77"/>
      <c r="G128" s="21">
        <v>299</v>
      </c>
      <c r="H128" s="21" t="e">
        <f>SUMIF(入力コード,#REF!,今年度第１回学区外男)+SUMIF(入力コード,#REF!,今年度第１回学区外女)+SUMIF(入力コード,#REF!,今年度第１回学区外過年度男)+SUMIF(入力コード,#REF!,今年度第１回学区外過年度女)</f>
        <v>#NAME?</v>
      </c>
      <c r="I128" s="20"/>
      <c r="J128" s="20">
        <v>1.5</v>
      </c>
      <c r="K128" s="20">
        <v>1.32</v>
      </c>
      <c r="L128" s="26">
        <v>1.2</v>
      </c>
      <c r="M128" s="13"/>
    </row>
    <row r="129" spans="2:13" ht="20.100000000000001" customHeight="1" x14ac:dyDescent="0.15">
      <c r="B129" s="30" t="s">
        <v>87</v>
      </c>
      <c r="C129" s="24" t="s">
        <v>10</v>
      </c>
      <c r="D129" s="40" t="s">
        <v>42</v>
      </c>
      <c r="E129" s="76">
        <v>200</v>
      </c>
      <c r="F129" s="77"/>
      <c r="G129" s="21">
        <v>272</v>
      </c>
      <c r="H129" s="21" t="e">
        <f>SUMIF(入力コード,#REF!,今年度第１回学区外男)+SUMIF(入力コード,#REF!,今年度第１回学区外女)+SUMIF(入力コード,#REF!,今年度第１回学区外過年度男)+SUMIF(入力コード,#REF!,今年度第１回学区外過年度女)</f>
        <v>#NAME?</v>
      </c>
      <c r="I129" s="20"/>
      <c r="J129" s="20">
        <v>1.36</v>
      </c>
      <c r="K129" s="20">
        <v>1.03</v>
      </c>
      <c r="L129" s="26">
        <v>1.03</v>
      </c>
      <c r="M129" s="13"/>
    </row>
    <row r="130" spans="2:13" ht="20.100000000000001" customHeight="1" x14ac:dyDescent="0.15">
      <c r="B130" s="29" t="s">
        <v>86</v>
      </c>
      <c r="C130" s="24" t="s">
        <v>85</v>
      </c>
      <c r="D130" s="22" t="s">
        <v>5</v>
      </c>
      <c r="E130" s="76">
        <v>40</v>
      </c>
      <c r="F130" s="77"/>
      <c r="G130" s="21">
        <v>43</v>
      </c>
      <c r="H130" s="27" t="s">
        <v>19</v>
      </c>
      <c r="I130" s="20"/>
      <c r="J130" s="20">
        <v>1.08</v>
      </c>
      <c r="K130" s="20">
        <v>0.88</v>
      </c>
      <c r="L130" s="26">
        <v>1.18</v>
      </c>
      <c r="M130" s="13"/>
    </row>
    <row r="131" spans="2:13" ht="20.100000000000001" customHeight="1" x14ac:dyDescent="0.15">
      <c r="B131" s="39"/>
      <c r="C131" s="24" t="s">
        <v>84</v>
      </c>
      <c r="D131" s="22" t="s">
        <v>5</v>
      </c>
      <c r="E131" s="76">
        <v>40</v>
      </c>
      <c r="F131" s="77"/>
      <c r="G131" s="21">
        <v>22</v>
      </c>
      <c r="H131" s="27" t="s">
        <v>37</v>
      </c>
      <c r="I131" s="20"/>
      <c r="J131" s="20">
        <v>0.55000000000000004</v>
      </c>
      <c r="K131" s="20">
        <v>1.1299999999999999</v>
      </c>
      <c r="L131" s="26">
        <v>1.24</v>
      </c>
      <c r="M131" s="13"/>
    </row>
    <row r="132" spans="2:13" ht="20.100000000000001" customHeight="1" x14ac:dyDescent="0.15">
      <c r="B132" s="39"/>
      <c r="C132" s="24" t="s">
        <v>83</v>
      </c>
      <c r="D132" s="22" t="s">
        <v>5</v>
      </c>
      <c r="E132" s="76">
        <v>40</v>
      </c>
      <c r="F132" s="77"/>
      <c r="G132" s="21">
        <v>51</v>
      </c>
      <c r="H132" s="27" t="s">
        <v>37</v>
      </c>
      <c r="I132" s="20"/>
      <c r="J132" s="20">
        <v>1.28</v>
      </c>
      <c r="K132" s="20">
        <v>1.48</v>
      </c>
      <c r="L132" s="26">
        <v>1.1100000000000001</v>
      </c>
      <c r="M132" s="13"/>
    </row>
    <row r="133" spans="2:13" ht="20.100000000000001" customHeight="1" x14ac:dyDescent="0.15">
      <c r="B133" s="39"/>
      <c r="C133" s="24" t="s">
        <v>82</v>
      </c>
      <c r="D133" s="22" t="s">
        <v>5</v>
      </c>
      <c r="E133" s="76">
        <v>40</v>
      </c>
      <c r="F133" s="77"/>
      <c r="G133" s="21">
        <v>21</v>
      </c>
      <c r="H133" s="27" t="s">
        <v>37</v>
      </c>
      <c r="I133" s="20"/>
      <c r="J133" s="20">
        <v>0.53</v>
      </c>
      <c r="K133" s="20">
        <v>1.1299999999999999</v>
      </c>
      <c r="L133" s="26">
        <v>1.25</v>
      </c>
      <c r="M133" s="13"/>
    </row>
    <row r="134" spans="2:13" ht="20.100000000000001" customHeight="1" x14ac:dyDescent="0.15">
      <c r="B134" s="28"/>
      <c r="C134" s="24" t="s">
        <v>81</v>
      </c>
      <c r="D134" s="22" t="s">
        <v>5</v>
      </c>
      <c r="E134" s="76">
        <v>30</v>
      </c>
      <c r="F134" s="77"/>
      <c r="G134" s="21">
        <v>40</v>
      </c>
      <c r="H134" s="27" t="s">
        <v>37</v>
      </c>
      <c r="I134" s="20"/>
      <c r="J134" s="20">
        <v>1.33</v>
      </c>
      <c r="K134" s="20">
        <v>1.03</v>
      </c>
      <c r="L134" s="26">
        <v>0.87</v>
      </c>
      <c r="M134" s="13"/>
    </row>
    <row r="135" spans="2:13" ht="20.100000000000001" customHeight="1" x14ac:dyDescent="0.15">
      <c r="B135" s="29" t="s">
        <v>80</v>
      </c>
      <c r="C135" s="24" t="s">
        <v>20</v>
      </c>
      <c r="D135" s="22" t="s">
        <v>5</v>
      </c>
      <c r="E135" s="76">
        <v>40</v>
      </c>
      <c r="F135" s="77"/>
      <c r="G135" s="21">
        <v>71</v>
      </c>
      <c r="H135" s="27" t="s">
        <v>19</v>
      </c>
      <c r="I135" s="20"/>
      <c r="J135" s="20">
        <v>1.78</v>
      </c>
      <c r="K135" s="20">
        <v>2.13</v>
      </c>
      <c r="L135" s="26">
        <v>1.38</v>
      </c>
      <c r="M135" s="13"/>
    </row>
    <row r="136" spans="2:13" ht="20.100000000000001" hidden="1" customHeight="1" x14ac:dyDescent="0.15">
      <c r="B136" s="39"/>
      <c r="C136" s="24" t="s">
        <v>79</v>
      </c>
      <c r="D136" s="22" t="s">
        <v>5</v>
      </c>
      <c r="E136" s="76">
        <v>0</v>
      </c>
      <c r="F136" s="77"/>
      <c r="G136" s="21">
        <v>0</v>
      </c>
      <c r="H136" s="27" t="s">
        <v>19</v>
      </c>
      <c r="I136" s="20"/>
      <c r="J136" s="20" t="e">
        <v>#DIV/0!</v>
      </c>
      <c r="K136" s="20" t="e">
        <v>#DIV/0!</v>
      </c>
      <c r="L136" s="26">
        <v>0</v>
      </c>
      <c r="M136" s="13"/>
    </row>
    <row r="137" spans="2:13" ht="20.100000000000001" hidden="1" customHeight="1" x14ac:dyDescent="0.15">
      <c r="B137" s="39"/>
      <c r="C137" s="24" t="s">
        <v>78</v>
      </c>
      <c r="D137" s="22" t="s">
        <v>5</v>
      </c>
      <c r="E137" s="76">
        <v>0</v>
      </c>
      <c r="F137" s="77"/>
      <c r="G137" s="21">
        <v>0</v>
      </c>
      <c r="H137" s="27" t="s">
        <v>19</v>
      </c>
      <c r="I137" s="20"/>
      <c r="J137" s="20" t="e">
        <v>#DIV/0!</v>
      </c>
      <c r="K137" s="20" t="e">
        <v>#DIV/0!</v>
      </c>
      <c r="L137" s="26">
        <v>0</v>
      </c>
      <c r="M137" s="13"/>
    </row>
    <row r="138" spans="2:13" ht="20.100000000000001" customHeight="1" x14ac:dyDescent="0.15">
      <c r="B138" s="39"/>
      <c r="C138" s="24" t="s">
        <v>77</v>
      </c>
      <c r="D138" s="22" t="s">
        <v>5</v>
      </c>
      <c r="E138" s="76">
        <v>40</v>
      </c>
      <c r="F138" s="77"/>
      <c r="G138" s="21">
        <v>25</v>
      </c>
      <c r="H138" s="27" t="s">
        <v>19</v>
      </c>
      <c r="I138" s="20"/>
      <c r="J138" s="20">
        <v>0.63</v>
      </c>
      <c r="K138" s="20">
        <v>0.95</v>
      </c>
      <c r="L138" s="26">
        <v>1.42</v>
      </c>
      <c r="M138" s="13"/>
    </row>
    <row r="139" spans="2:13" ht="20.100000000000001" customHeight="1" x14ac:dyDescent="0.15">
      <c r="B139" s="39"/>
      <c r="C139" s="24" t="s">
        <v>18</v>
      </c>
      <c r="D139" s="22" t="s">
        <v>5</v>
      </c>
      <c r="E139" s="76">
        <v>40</v>
      </c>
      <c r="F139" s="77"/>
      <c r="G139" s="21">
        <v>35</v>
      </c>
      <c r="H139" s="27" t="s">
        <v>27</v>
      </c>
      <c r="I139" s="20"/>
      <c r="J139" s="20">
        <v>0.88</v>
      </c>
      <c r="K139" s="20">
        <v>0.88</v>
      </c>
      <c r="L139" s="26">
        <v>1.43</v>
      </c>
      <c r="M139" s="13"/>
    </row>
    <row r="140" spans="2:13" ht="20.100000000000001" customHeight="1" x14ac:dyDescent="0.15">
      <c r="B140" s="28"/>
      <c r="C140" s="24" t="s">
        <v>76</v>
      </c>
      <c r="D140" s="22" t="s">
        <v>5</v>
      </c>
      <c r="E140" s="76">
        <v>40</v>
      </c>
      <c r="F140" s="77"/>
      <c r="G140" s="21">
        <v>34</v>
      </c>
      <c r="H140" s="27" t="s">
        <v>27</v>
      </c>
      <c r="I140" s="20"/>
      <c r="J140" s="20">
        <v>0.85</v>
      </c>
      <c r="K140" s="20">
        <v>1.18</v>
      </c>
      <c r="L140" s="26">
        <v>1</v>
      </c>
      <c r="M140" s="13"/>
    </row>
    <row r="141" spans="2:13" ht="19.5" customHeight="1" x14ac:dyDescent="0.15">
      <c r="B141" s="25" t="s">
        <v>75</v>
      </c>
      <c r="C141" s="24" t="s">
        <v>10</v>
      </c>
      <c r="D141" s="22" t="s">
        <v>5</v>
      </c>
      <c r="E141" s="76">
        <v>160</v>
      </c>
      <c r="F141" s="77"/>
      <c r="G141" s="21">
        <v>127</v>
      </c>
      <c r="H141" s="21" t="e">
        <f>SUMIF(入力コード,#REF!,今年度第１回学区外男)+SUMIF(入力コード,#REF!,今年度第１回学区外女)+SUMIF(入力コード,#REF!,今年度第１回学区外過年度男)+SUMIF(入力コード,#REF!,今年度第１回学区外過年度女)</f>
        <v>#NAME?</v>
      </c>
      <c r="I141" s="20"/>
      <c r="J141" s="20">
        <v>0.79</v>
      </c>
      <c r="K141" s="20">
        <v>0.83</v>
      </c>
      <c r="L141" s="26">
        <v>1.1399999999999999</v>
      </c>
      <c r="M141" s="13"/>
    </row>
    <row r="142" spans="2:13" ht="20.100000000000001" customHeight="1" x14ac:dyDescent="0.15">
      <c r="B142" s="30" t="s">
        <v>74</v>
      </c>
      <c r="C142" s="24" t="s">
        <v>6</v>
      </c>
      <c r="D142" s="22" t="s">
        <v>5</v>
      </c>
      <c r="E142" s="76">
        <v>160</v>
      </c>
      <c r="F142" s="77"/>
      <c r="G142" s="21">
        <v>201</v>
      </c>
      <c r="H142" s="21" t="e">
        <f>SUMIF(入力コード,#REF!,今年度第１回学区外男)+SUMIF(入力コード,#REF!,今年度第１回学区外女)+SUMIF(入力コード,#REF!,今年度第１回学区外過年度男)+SUMIF(入力コード,#REF!,今年度第１回学区外過年度女)</f>
        <v>#NAME?</v>
      </c>
      <c r="I142" s="20"/>
      <c r="J142" s="20">
        <v>1.26</v>
      </c>
      <c r="K142" s="20">
        <v>1.0900000000000001</v>
      </c>
      <c r="L142" s="26">
        <v>1.1100000000000001</v>
      </c>
      <c r="M142" s="13"/>
    </row>
    <row r="143" spans="2:13" ht="20.100000000000001" hidden="1" customHeight="1" x14ac:dyDescent="0.15">
      <c r="B143" s="30" t="s">
        <v>73</v>
      </c>
      <c r="C143" s="24" t="s">
        <v>10</v>
      </c>
      <c r="D143" s="41" t="s">
        <v>44</v>
      </c>
      <c r="E143" s="76">
        <v>0</v>
      </c>
      <c r="F143" s="77"/>
      <c r="G143" s="21">
        <v>0</v>
      </c>
      <c r="H143" s="21" t="e">
        <f>SUMIF(入力コード,#REF!,今年度第１回学区外男)+SUMIF(入力コード,#REF!,今年度第１回学区外女)+SUMIF(入力コード,#REF!,今年度第１回学区外過年度男)+SUMIF(入力コード,#REF!,今年度第１回学区外過年度女)</f>
        <v>#NAME?</v>
      </c>
      <c r="I143" s="20"/>
      <c r="J143" s="20" t="e">
        <v>#DIV/0!</v>
      </c>
      <c r="K143" s="20" t="e">
        <v>#DIV/0!</v>
      </c>
      <c r="L143" s="26">
        <v>0</v>
      </c>
      <c r="M143" s="13"/>
    </row>
    <row r="144" spans="2:13" ht="20.100000000000001" hidden="1" customHeight="1" x14ac:dyDescent="0.15">
      <c r="B144" s="30" t="s">
        <v>72</v>
      </c>
      <c r="C144" s="24" t="s">
        <v>10</v>
      </c>
      <c r="D144" s="40" t="s">
        <v>42</v>
      </c>
      <c r="E144" s="76">
        <v>0</v>
      </c>
      <c r="F144" s="77"/>
      <c r="G144" s="21">
        <v>0</v>
      </c>
      <c r="H144" s="21" t="e">
        <f>SUMIF(入力コード,#REF!,今年度第１回学区外男)+SUMIF(入力コード,#REF!,今年度第１回学区外女)+SUMIF(入力コード,#REF!,今年度第１回学区外過年度男)+SUMIF(入力コード,#REF!,今年度第１回学区外過年度女)</f>
        <v>#NAME?</v>
      </c>
      <c r="I144" s="20"/>
      <c r="J144" s="20" t="e">
        <v>#DIV/0!</v>
      </c>
      <c r="K144" s="20" t="e">
        <v>#DIV/0!</v>
      </c>
      <c r="L144" s="26">
        <v>0</v>
      </c>
      <c r="M144" s="13"/>
    </row>
    <row r="145" spans="2:13" ht="19.5" customHeight="1" x14ac:dyDescent="0.15">
      <c r="B145" s="29" t="s">
        <v>71</v>
      </c>
      <c r="C145" s="24" t="s">
        <v>10</v>
      </c>
      <c r="D145" s="40" t="s">
        <v>5</v>
      </c>
      <c r="E145" s="76">
        <v>200</v>
      </c>
      <c r="F145" s="77"/>
      <c r="G145" s="21">
        <v>122</v>
      </c>
      <c r="H145" s="21" t="e">
        <f>SUMIF(入力コード,#REF!,今年度第１回学区外男)+SUMIF(入力コード,#REF!,今年度第１回学区外女)+SUMIF(入力コード,#REF!,今年度第１回学区外過年度男)+SUMIF(入力コード,#REF!,今年度第１回学区外過年度女)</f>
        <v>#NAME?</v>
      </c>
      <c r="I145" s="20"/>
      <c r="J145" s="20">
        <v>0.61</v>
      </c>
      <c r="K145" s="20">
        <v>0.79</v>
      </c>
      <c r="L145" s="26">
        <v>0.92</v>
      </c>
      <c r="M145" s="13"/>
    </row>
    <row r="146" spans="2:13" ht="20.100000000000001" customHeight="1" x14ac:dyDescent="0.15">
      <c r="B146" s="29" t="s">
        <v>70</v>
      </c>
      <c r="C146" s="24" t="s">
        <v>10</v>
      </c>
      <c r="D146" s="22" t="s">
        <v>5</v>
      </c>
      <c r="E146" s="76">
        <v>120</v>
      </c>
      <c r="F146" s="77"/>
      <c r="G146" s="21">
        <v>68</v>
      </c>
      <c r="H146" s="21" t="e">
        <f>SUMIF(入力コード,#REF!,今年度第１回学区外男)+SUMIF(入力コード,#REF!,今年度第１回学区外女)+SUMIF(入力コード,#REF!,今年度第１回学区外過年度男)+SUMIF(入力コード,#REF!,今年度第１回学区外過年度女)</f>
        <v>#NAME?</v>
      </c>
      <c r="I146" s="20"/>
      <c r="J146" s="20">
        <v>0.56999999999999995</v>
      </c>
      <c r="K146" s="20">
        <v>0.35</v>
      </c>
      <c r="L146" s="26">
        <v>0.68</v>
      </c>
      <c r="M146" s="13"/>
    </row>
    <row r="147" spans="2:13" ht="20.100000000000001" customHeight="1" x14ac:dyDescent="0.15">
      <c r="B147" s="28"/>
      <c r="C147" s="24" t="s">
        <v>69</v>
      </c>
      <c r="D147" s="22" t="s">
        <v>5</v>
      </c>
      <c r="E147" s="76">
        <v>25</v>
      </c>
      <c r="F147" s="77"/>
      <c r="G147" s="21">
        <v>21</v>
      </c>
      <c r="H147" s="27" t="s">
        <v>68</v>
      </c>
      <c r="I147" s="20"/>
      <c r="J147" s="20">
        <v>0.84</v>
      </c>
      <c r="K147" s="20">
        <v>1</v>
      </c>
      <c r="L147" s="26">
        <v>0.95</v>
      </c>
      <c r="M147" s="13"/>
    </row>
    <row r="148" spans="2:13" ht="20.100000000000001" customHeight="1" x14ac:dyDescent="0.15">
      <c r="B148" s="37"/>
      <c r="C148" s="53"/>
      <c r="D148" s="53"/>
      <c r="E148" s="53"/>
      <c r="F148" s="52"/>
      <c r="G148" s="37"/>
      <c r="H148" s="37"/>
      <c r="I148" s="72" t="s">
        <v>183</v>
      </c>
      <c r="J148" s="72"/>
      <c r="K148" s="72"/>
      <c r="L148" s="73"/>
      <c r="M148" s="11"/>
    </row>
    <row r="149" spans="2:13" ht="20.100000000000001" customHeight="1" x14ac:dyDescent="0.15">
      <c r="B149" s="47"/>
      <c r="C149" s="49"/>
      <c r="D149" s="49" t="s">
        <v>44</v>
      </c>
      <c r="E149" s="49"/>
      <c r="F149" s="48"/>
      <c r="G149" s="47" t="s">
        <v>67</v>
      </c>
      <c r="H149" s="47" t="s">
        <v>66</v>
      </c>
      <c r="I149" s="37" t="s">
        <v>65</v>
      </c>
      <c r="J149" s="37" t="s">
        <v>65</v>
      </c>
      <c r="K149" s="37" t="s">
        <v>64</v>
      </c>
      <c r="L149" s="37" t="s">
        <v>63</v>
      </c>
      <c r="M149" s="11"/>
    </row>
    <row r="150" spans="2:13" ht="20.100000000000001" customHeight="1" x14ac:dyDescent="0.15">
      <c r="B150" s="47" t="s">
        <v>62</v>
      </c>
      <c r="C150" s="51" t="s">
        <v>61</v>
      </c>
      <c r="D150" s="49" t="s">
        <v>42</v>
      </c>
      <c r="E150" s="74" t="s">
        <v>60</v>
      </c>
      <c r="F150" s="75"/>
      <c r="G150" s="47"/>
      <c r="H150" s="47" t="s">
        <v>59</v>
      </c>
      <c r="I150" s="50" t="s">
        <v>58</v>
      </c>
      <c r="J150" s="50" t="s">
        <v>57</v>
      </c>
      <c r="K150" s="47"/>
      <c r="L150" s="47" t="s">
        <v>56</v>
      </c>
      <c r="M150" s="11"/>
    </row>
    <row r="151" spans="2:13" ht="20.100000000000001" customHeight="1" x14ac:dyDescent="0.15">
      <c r="B151" s="47"/>
      <c r="C151" s="49"/>
      <c r="D151" s="49" t="s">
        <v>55</v>
      </c>
      <c r="E151" s="49"/>
      <c r="F151" s="48"/>
      <c r="G151" s="47" t="s">
        <v>54</v>
      </c>
      <c r="H151" s="47" t="s">
        <v>53</v>
      </c>
      <c r="I151" s="47" t="s">
        <v>52</v>
      </c>
      <c r="J151" s="47" t="s">
        <v>52</v>
      </c>
      <c r="K151" s="47" t="s">
        <v>51</v>
      </c>
      <c r="L151" s="47" t="s">
        <v>50</v>
      </c>
      <c r="M151" s="11"/>
    </row>
    <row r="152" spans="2:13" ht="20.100000000000001" customHeight="1" x14ac:dyDescent="0.15">
      <c r="B152" s="46"/>
      <c r="C152" s="45"/>
      <c r="D152" s="45"/>
      <c r="E152" s="45"/>
      <c r="F152" s="44"/>
      <c r="G152" s="43" t="s">
        <v>49</v>
      </c>
      <c r="H152" s="43" t="s">
        <v>48</v>
      </c>
      <c r="I152" s="43"/>
      <c r="J152" s="43" t="s">
        <v>47</v>
      </c>
      <c r="K152" s="43"/>
      <c r="L152" s="43" t="s">
        <v>46</v>
      </c>
      <c r="M152" s="42"/>
    </row>
    <row r="153" spans="2:13" ht="20.100000000000001" customHeight="1" x14ac:dyDescent="0.15">
      <c r="B153" s="30" t="s">
        <v>45</v>
      </c>
      <c r="C153" s="24" t="s">
        <v>10</v>
      </c>
      <c r="D153" s="41" t="s">
        <v>44</v>
      </c>
      <c r="E153" s="76">
        <v>240</v>
      </c>
      <c r="F153" s="77"/>
      <c r="G153" s="21">
        <v>276</v>
      </c>
      <c r="H153" s="21" t="e">
        <f>SUMIF(入力コード,#REF!,今年度第１回学区外男)+SUMIF(入力コード,#REF!,今年度第１回学区外女)+SUMIF(入力コード,#REF!,今年度第１回学区外過年度男)+SUMIF(入力コード,#REF!,今年度第１回学区外過年度女)</f>
        <v>#NAME?</v>
      </c>
      <c r="I153" s="20"/>
      <c r="J153" s="20">
        <v>1.1499999999999999</v>
      </c>
      <c r="K153" s="20">
        <v>1.18</v>
      </c>
      <c r="L153" s="26">
        <v>1.05</v>
      </c>
      <c r="M153" s="13"/>
    </row>
    <row r="154" spans="2:13" ht="20.100000000000001" customHeight="1" x14ac:dyDescent="0.15">
      <c r="B154" s="30" t="s">
        <v>43</v>
      </c>
      <c r="C154" s="24" t="s">
        <v>10</v>
      </c>
      <c r="D154" s="40" t="s">
        <v>42</v>
      </c>
      <c r="E154" s="76">
        <v>240</v>
      </c>
      <c r="F154" s="77"/>
      <c r="G154" s="21">
        <v>254</v>
      </c>
      <c r="H154" s="21" t="e">
        <f>SUMIF(入力コード,#REF!,今年度第１回学区外男)+SUMIF(入力コード,#REF!,今年度第１回学区外女)+SUMIF(入力コード,#REF!,今年度第１回学区外過年度男)+SUMIF(入力コード,#REF!,今年度第１回学区外過年度女)</f>
        <v>#NAME?</v>
      </c>
      <c r="I154" s="20"/>
      <c r="J154" s="20">
        <v>1.06</v>
      </c>
      <c r="K154" s="20">
        <v>1</v>
      </c>
      <c r="L154" s="26">
        <v>0.88</v>
      </c>
      <c r="M154" s="13"/>
    </row>
    <row r="155" spans="2:13" ht="20.100000000000001" customHeight="1" x14ac:dyDescent="0.15">
      <c r="B155" s="30" t="s">
        <v>41</v>
      </c>
      <c r="C155" s="24" t="s">
        <v>10</v>
      </c>
      <c r="D155" s="22" t="s">
        <v>5</v>
      </c>
      <c r="E155" s="76">
        <v>160</v>
      </c>
      <c r="F155" s="77"/>
      <c r="G155" s="21">
        <v>95</v>
      </c>
      <c r="H155" s="21" t="e">
        <f>SUMIF(入力コード,#REF!,今年度第１回学区外男)+SUMIF(入力コード,#REF!,今年度第１回学区外女)+SUMIF(入力コード,#REF!,今年度第１回学区外過年度男)+SUMIF(入力コード,#REF!,今年度第１回学区外過年度女)</f>
        <v>#NAME?</v>
      </c>
      <c r="I155" s="20"/>
      <c r="J155" s="20">
        <v>0.59</v>
      </c>
      <c r="K155" s="20">
        <v>0.51</v>
      </c>
      <c r="L155" s="26">
        <v>1.1100000000000001</v>
      </c>
      <c r="M155" s="13"/>
    </row>
    <row r="156" spans="2:13" ht="20.100000000000001" customHeight="1" x14ac:dyDescent="0.15">
      <c r="B156" s="29" t="s">
        <v>40</v>
      </c>
      <c r="C156" s="24" t="s">
        <v>10</v>
      </c>
      <c r="D156" s="22" t="s">
        <v>5</v>
      </c>
      <c r="E156" s="76">
        <v>80</v>
      </c>
      <c r="F156" s="77"/>
      <c r="G156" s="21">
        <v>117</v>
      </c>
      <c r="H156" s="21" t="e">
        <f>SUMIF(入力コード,#REF!,今年度第１回学区外男)+SUMIF(入力コード,#REF!,今年度第１回学区外女)+SUMIF(入力コード,#REF!,今年度第１回学区外過年度男)+SUMIF(入力コード,#REF!,今年度第１回学区外過年度女)</f>
        <v>#NAME?</v>
      </c>
      <c r="I156" s="20"/>
      <c r="J156" s="20">
        <v>1.46</v>
      </c>
      <c r="K156" s="20">
        <v>2.11</v>
      </c>
      <c r="L156" s="26">
        <v>1.08</v>
      </c>
      <c r="M156" s="13"/>
    </row>
    <row r="157" spans="2:13" ht="20.100000000000001" customHeight="1" x14ac:dyDescent="0.15">
      <c r="B157" s="39"/>
      <c r="C157" s="24" t="s">
        <v>21</v>
      </c>
      <c r="D157" s="22" t="s">
        <v>5</v>
      </c>
      <c r="E157" s="76">
        <v>40</v>
      </c>
      <c r="F157" s="77"/>
      <c r="G157" s="21">
        <v>46</v>
      </c>
      <c r="H157" s="27" t="s">
        <v>37</v>
      </c>
      <c r="I157" s="20"/>
      <c r="J157" s="20">
        <v>1.1499999999999999</v>
      </c>
      <c r="K157" s="20">
        <v>1.4</v>
      </c>
      <c r="L157" s="26">
        <v>1.54</v>
      </c>
      <c r="M157" s="13"/>
    </row>
    <row r="158" spans="2:13" ht="20.100000000000001" customHeight="1" x14ac:dyDescent="0.15">
      <c r="B158" s="39"/>
      <c r="C158" s="24" t="s">
        <v>39</v>
      </c>
      <c r="D158" s="22" t="s">
        <v>5</v>
      </c>
      <c r="E158" s="76">
        <v>40</v>
      </c>
      <c r="F158" s="77"/>
      <c r="G158" s="21">
        <v>39</v>
      </c>
      <c r="H158" s="27" t="s">
        <v>8</v>
      </c>
      <c r="I158" s="20"/>
      <c r="J158" s="20">
        <v>0.98</v>
      </c>
      <c r="K158" s="20">
        <v>1.03</v>
      </c>
      <c r="L158" s="26">
        <v>1.33</v>
      </c>
      <c r="M158" s="13"/>
    </row>
    <row r="159" spans="2:13" ht="20.100000000000001" customHeight="1" x14ac:dyDescent="0.15">
      <c r="B159" s="39"/>
      <c r="C159" s="24" t="s">
        <v>38</v>
      </c>
      <c r="D159" s="22" t="s">
        <v>5</v>
      </c>
      <c r="E159" s="76">
        <v>40</v>
      </c>
      <c r="F159" s="77"/>
      <c r="G159" s="21">
        <v>40</v>
      </c>
      <c r="H159" s="27" t="s">
        <v>37</v>
      </c>
      <c r="I159" s="20"/>
      <c r="J159" s="20">
        <v>1</v>
      </c>
      <c r="K159" s="20">
        <v>1.23</v>
      </c>
      <c r="L159" s="26">
        <v>1.19</v>
      </c>
      <c r="M159" s="13"/>
    </row>
    <row r="160" spans="2:13" ht="20.100000000000001" customHeight="1" x14ac:dyDescent="0.15">
      <c r="B160" s="28"/>
      <c r="C160" s="24" t="s">
        <v>36</v>
      </c>
      <c r="D160" s="22" t="s">
        <v>5</v>
      </c>
      <c r="E160" s="76">
        <v>40</v>
      </c>
      <c r="F160" s="77"/>
      <c r="G160" s="21">
        <v>51</v>
      </c>
      <c r="H160" s="27" t="s">
        <v>8</v>
      </c>
      <c r="I160" s="20"/>
      <c r="J160" s="20">
        <v>1.28</v>
      </c>
      <c r="K160" s="20">
        <v>1.43</v>
      </c>
      <c r="L160" s="26">
        <v>1.08</v>
      </c>
      <c r="M160" s="13"/>
    </row>
    <row r="161" spans="2:13" ht="20.100000000000001" customHeight="1" x14ac:dyDescent="0.15">
      <c r="B161" s="29" t="s">
        <v>35</v>
      </c>
      <c r="C161" s="24" t="s">
        <v>20</v>
      </c>
      <c r="D161" s="22" t="s">
        <v>5</v>
      </c>
      <c r="E161" s="76">
        <v>40</v>
      </c>
      <c r="F161" s="77"/>
      <c r="G161" s="21">
        <v>72</v>
      </c>
      <c r="H161" s="27" t="s">
        <v>19</v>
      </c>
      <c r="I161" s="20"/>
      <c r="J161" s="20">
        <v>1.8</v>
      </c>
      <c r="K161" s="20">
        <v>1.9</v>
      </c>
      <c r="L161" s="26">
        <v>0.71</v>
      </c>
      <c r="M161" s="13"/>
    </row>
    <row r="162" spans="2:13" ht="20.100000000000001" customHeight="1" x14ac:dyDescent="0.15">
      <c r="B162" s="39"/>
      <c r="C162" s="24" t="s">
        <v>34</v>
      </c>
      <c r="D162" s="22" t="s">
        <v>5</v>
      </c>
      <c r="E162" s="76">
        <v>40</v>
      </c>
      <c r="F162" s="77"/>
      <c r="G162" s="21">
        <v>50</v>
      </c>
      <c r="H162" s="27" t="s">
        <v>19</v>
      </c>
      <c r="I162" s="20"/>
      <c r="J162" s="20">
        <v>1.25</v>
      </c>
      <c r="K162" s="20">
        <v>1.03</v>
      </c>
      <c r="L162" s="26">
        <v>1.1399999999999999</v>
      </c>
      <c r="M162" s="13"/>
    </row>
    <row r="163" spans="2:13" ht="20.100000000000001" customHeight="1" x14ac:dyDescent="0.15">
      <c r="B163" s="39"/>
      <c r="C163" s="24" t="s">
        <v>33</v>
      </c>
      <c r="D163" s="22" t="s">
        <v>5</v>
      </c>
      <c r="E163" s="76">
        <v>40</v>
      </c>
      <c r="F163" s="77"/>
      <c r="G163" s="21">
        <v>28</v>
      </c>
      <c r="H163" s="27" t="s">
        <v>27</v>
      </c>
      <c r="I163" s="20"/>
      <c r="J163" s="20">
        <v>0.7</v>
      </c>
      <c r="K163" s="20">
        <v>0.55000000000000004</v>
      </c>
      <c r="L163" s="26">
        <v>0.88</v>
      </c>
      <c r="M163" s="13"/>
    </row>
    <row r="164" spans="2:13" ht="20.100000000000001" customHeight="1" x14ac:dyDescent="0.15">
      <c r="B164" s="39"/>
      <c r="C164" s="24" t="s">
        <v>32</v>
      </c>
      <c r="D164" s="22" t="s">
        <v>5</v>
      </c>
      <c r="E164" s="76">
        <v>40</v>
      </c>
      <c r="F164" s="77"/>
      <c r="G164" s="21">
        <v>40</v>
      </c>
      <c r="H164" s="27" t="s">
        <v>30</v>
      </c>
      <c r="I164" s="20"/>
      <c r="J164" s="20">
        <v>1</v>
      </c>
      <c r="K164" s="20">
        <v>1.03</v>
      </c>
      <c r="L164" s="26">
        <v>1</v>
      </c>
      <c r="M164" s="13"/>
    </row>
    <row r="165" spans="2:13" ht="20.100000000000001" customHeight="1" x14ac:dyDescent="0.15">
      <c r="B165" s="39"/>
      <c r="C165" s="24" t="s">
        <v>31</v>
      </c>
      <c r="D165" s="22" t="s">
        <v>5</v>
      </c>
      <c r="E165" s="76">
        <v>40</v>
      </c>
      <c r="F165" s="77"/>
      <c r="G165" s="21">
        <v>57</v>
      </c>
      <c r="H165" s="27" t="s">
        <v>30</v>
      </c>
      <c r="I165" s="20"/>
      <c r="J165" s="20">
        <v>1.43</v>
      </c>
      <c r="K165" s="20">
        <v>1.33</v>
      </c>
      <c r="L165" s="26">
        <v>0.97</v>
      </c>
      <c r="M165" s="13"/>
    </row>
    <row r="166" spans="2:13" ht="20.100000000000001" customHeight="1" x14ac:dyDescent="0.15">
      <c r="B166" s="28"/>
      <c r="C166" s="24" t="s">
        <v>9</v>
      </c>
      <c r="D166" s="22" t="s">
        <v>5</v>
      </c>
      <c r="E166" s="76">
        <v>40</v>
      </c>
      <c r="F166" s="77"/>
      <c r="G166" s="21">
        <v>59</v>
      </c>
      <c r="H166" s="27" t="s">
        <v>30</v>
      </c>
      <c r="I166" s="20"/>
      <c r="J166" s="20">
        <v>1.48</v>
      </c>
      <c r="K166" s="20">
        <v>1.35</v>
      </c>
      <c r="L166" s="26">
        <v>1.08</v>
      </c>
      <c r="M166" s="13"/>
    </row>
    <row r="167" spans="2:13" ht="20.100000000000001" customHeight="1" x14ac:dyDescent="0.15">
      <c r="B167" s="29" t="s">
        <v>29</v>
      </c>
      <c r="C167" s="24" t="s">
        <v>10</v>
      </c>
      <c r="D167" s="22" t="s">
        <v>5</v>
      </c>
      <c r="E167" s="76">
        <v>120</v>
      </c>
      <c r="F167" s="77"/>
      <c r="G167" s="21">
        <v>52</v>
      </c>
      <c r="H167" s="21" t="e">
        <f>SUMIF(入力コード,#REF!,今年度第１回学区外男)+SUMIF(入力コード,#REF!,今年度第１回学区外女)+SUMIF(入力コード,#REF!,今年度第１回学区外過年度男)+SUMIF(入力コード,#REF!,今年度第１回学区外過年度女)</f>
        <v>#NAME?</v>
      </c>
      <c r="I167" s="20"/>
      <c r="J167" s="20">
        <v>0.43</v>
      </c>
      <c r="K167" s="20">
        <v>0.5</v>
      </c>
      <c r="L167" s="26">
        <v>0.97</v>
      </c>
      <c r="M167" s="13"/>
    </row>
    <row r="168" spans="2:13" ht="20.100000000000001" customHeight="1" x14ac:dyDescent="0.15">
      <c r="B168" s="28"/>
      <c r="C168" s="24" t="s">
        <v>28</v>
      </c>
      <c r="D168" s="22" t="s">
        <v>5</v>
      </c>
      <c r="E168" s="76">
        <v>40</v>
      </c>
      <c r="F168" s="77"/>
      <c r="G168" s="21">
        <v>24</v>
      </c>
      <c r="H168" s="27" t="s">
        <v>27</v>
      </c>
      <c r="I168" s="20"/>
      <c r="J168" s="20">
        <v>0.6</v>
      </c>
      <c r="K168" s="20">
        <v>0.3</v>
      </c>
      <c r="L168" s="26">
        <v>0.57999999999999996</v>
      </c>
      <c r="M168" s="13"/>
    </row>
    <row r="169" spans="2:13" ht="20.100000000000001" customHeight="1" x14ac:dyDescent="0.15">
      <c r="B169" s="29" t="s">
        <v>26</v>
      </c>
      <c r="C169" s="24" t="s">
        <v>10</v>
      </c>
      <c r="D169" s="22" t="s">
        <v>5</v>
      </c>
      <c r="E169" s="76">
        <v>200</v>
      </c>
      <c r="F169" s="77"/>
      <c r="G169" s="21">
        <v>316</v>
      </c>
      <c r="H169" s="21" t="e">
        <f>SUMIF(入力コード,#REF!,今年度第１回学区外男)+SUMIF(入力コード,#REF!,今年度第１回学区外女)+SUMIF(入力コード,#REF!,今年度第１回学区外過年度男)+SUMIF(入力コード,#REF!,今年度第１回学区外過年度女)</f>
        <v>#NAME?</v>
      </c>
      <c r="I169" s="20"/>
      <c r="J169" s="20">
        <v>1.58</v>
      </c>
      <c r="K169" s="20">
        <v>1.1299999999999999</v>
      </c>
      <c r="L169" s="26">
        <v>0.97</v>
      </c>
      <c r="M169" s="13"/>
    </row>
    <row r="170" spans="2:13" ht="20.100000000000001" hidden="1" customHeight="1" x14ac:dyDescent="0.15">
      <c r="B170" s="29"/>
      <c r="C170" s="24" t="s">
        <v>25</v>
      </c>
      <c r="D170" s="22" t="s">
        <v>5</v>
      </c>
      <c r="E170" s="76">
        <v>0</v>
      </c>
      <c r="F170" s="77"/>
      <c r="G170" s="21">
        <v>0</v>
      </c>
      <c r="H170" s="21" t="e">
        <f>SUMIF(入力コード,#REF!,今年度第１回学区外男)+SUMIF(入力コード,#REF!,今年度第１回学区外女)+SUMIF(入力コード,#REF!,今年度第１回学区外過年度男)+SUMIF(入力コード,#REF!,今年度第１回学区外過年度女)</f>
        <v>#NAME?</v>
      </c>
      <c r="I170" s="20"/>
      <c r="J170" s="20" t="e">
        <v>#DIV/0!</v>
      </c>
      <c r="K170" s="20" t="e">
        <v>#DIV/0!</v>
      </c>
      <c r="L170" s="26">
        <v>0</v>
      </c>
      <c r="M170" s="13"/>
    </row>
    <row r="171" spans="2:13" ht="20.100000000000001" hidden="1" customHeight="1" x14ac:dyDescent="0.15">
      <c r="B171" s="39"/>
      <c r="C171" s="24" t="s">
        <v>24</v>
      </c>
      <c r="D171" s="22" t="s">
        <v>5</v>
      </c>
      <c r="E171" s="76">
        <v>0</v>
      </c>
      <c r="F171" s="77"/>
      <c r="G171" s="21">
        <v>0</v>
      </c>
      <c r="H171" s="21" t="e">
        <f>SUMIF(入力コード,#REF!,今年度第１回学区外男)+SUMIF(入力コード,#REF!,今年度第１回学区外女)+SUMIF(入力コード,#REF!,今年度第１回学区外過年度男)+SUMIF(入力コード,#REF!,今年度第１回学区外過年度女)</f>
        <v>#NAME?</v>
      </c>
      <c r="I171" s="20"/>
      <c r="J171" s="20" t="e">
        <v>#DIV/0!</v>
      </c>
      <c r="K171" s="20" t="e">
        <v>#DIV/0!</v>
      </c>
      <c r="L171" s="26">
        <v>0</v>
      </c>
      <c r="M171" s="13"/>
    </row>
    <row r="172" spans="2:13" ht="20.100000000000001" customHeight="1" x14ac:dyDescent="0.15">
      <c r="B172" s="30" t="s">
        <v>23</v>
      </c>
      <c r="C172" s="24" t="s">
        <v>6</v>
      </c>
      <c r="D172" s="22" t="s">
        <v>5</v>
      </c>
      <c r="E172" s="76">
        <v>160</v>
      </c>
      <c r="F172" s="77"/>
      <c r="G172" s="21">
        <v>187</v>
      </c>
      <c r="H172" s="21" t="e">
        <f>SUMIF(入力コード,#REF!,今年度第１回学区外男)+SUMIF(入力コード,#REF!,今年度第１回学区外女)+SUMIF(入力コード,#REF!,今年度第１回学区外過年度男)+SUMIF(入力コード,#REF!,今年度第１回学区外過年度女)</f>
        <v>#NAME?</v>
      </c>
      <c r="I172" s="20"/>
      <c r="J172" s="20">
        <v>1.17</v>
      </c>
      <c r="K172" s="20">
        <v>1.19</v>
      </c>
      <c r="L172" s="26">
        <v>1.04</v>
      </c>
      <c r="M172" s="13"/>
    </row>
    <row r="173" spans="2:13" ht="20.100000000000001" customHeight="1" x14ac:dyDescent="0.15">
      <c r="B173" s="29" t="s">
        <v>22</v>
      </c>
      <c r="C173" s="24" t="s">
        <v>21</v>
      </c>
      <c r="D173" s="22" t="s">
        <v>5</v>
      </c>
      <c r="E173" s="76">
        <v>40</v>
      </c>
      <c r="F173" s="77"/>
      <c r="G173" s="21">
        <v>42</v>
      </c>
      <c r="H173" s="27" t="s">
        <v>8</v>
      </c>
      <c r="I173" s="20"/>
      <c r="J173" s="20">
        <v>1.05</v>
      </c>
      <c r="K173" s="20">
        <v>0.75</v>
      </c>
      <c r="L173" s="26">
        <v>1.5</v>
      </c>
      <c r="M173" s="13"/>
    </row>
    <row r="174" spans="2:13" ht="20.100000000000001" customHeight="1" x14ac:dyDescent="0.15">
      <c r="B174" s="39"/>
      <c r="C174" s="24" t="s">
        <v>20</v>
      </c>
      <c r="D174" s="22" t="s">
        <v>5</v>
      </c>
      <c r="E174" s="76">
        <v>40</v>
      </c>
      <c r="F174" s="77"/>
      <c r="G174" s="21">
        <v>40</v>
      </c>
      <c r="H174" s="27" t="s">
        <v>19</v>
      </c>
      <c r="I174" s="20"/>
      <c r="J174" s="20">
        <v>1</v>
      </c>
      <c r="K174" s="20">
        <v>0.93</v>
      </c>
      <c r="L174" s="26">
        <v>1</v>
      </c>
      <c r="M174" s="13"/>
    </row>
    <row r="175" spans="2:13" ht="20.100000000000001" customHeight="1" x14ac:dyDescent="0.15">
      <c r="B175" s="39"/>
      <c r="C175" s="24" t="s">
        <v>18</v>
      </c>
      <c r="D175" s="22" t="s">
        <v>5</v>
      </c>
      <c r="E175" s="76">
        <v>40</v>
      </c>
      <c r="F175" s="77"/>
      <c r="G175" s="21">
        <v>19</v>
      </c>
      <c r="H175" s="27" t="s">
        <v>8</v>
      </c>
      <c r="I175" s="20"/>
      <c r="J175" s="20">
        <v>0.48</v>
      </c>
      <c r="K175" s="20">
        <v>0.53</v>
      </c>
      <c r="L175" s="26">
        <v>1.0900000000000001</v>
      </c>
      <c r="M175" s="13"/>
    </row>
    <row r="176" spans="2:13" ht="20.100000000000001" hidden="1" customHeight="1" x14ac:dyDescent="0.15">
      <c r="B176" s="39"/>
      <c r="C176" s="24" t="s">
        <v>17</v>
      </c>
      <c r="D176" s="22" t="s">
        <v>5</v>
      </c>
      <c r="E176" s="76">
        <v>0</v>
      </c>
      <c r="F176" s="77"/>
      <c r="G176" s="21">
        <v>0</v>
      </c>
      <c r="H176" s="27" t="s">
        <v>8</v>
      </c>
      <c r="I176" s="20"/>
      <c r="J176" s="20" t="e">
        <v>#DIV/0!</v>
      </c>
      <c r="K176" s="20" t="e">
        <v>#DIV/0!</v>
      </c>
      <c r="L176" s="26">
        <v>0</v>
      </c>
      <c r="M176" s="13"/>
    </row>
    <row r="177" spans="2:13" ht="20.100000000000001" customHeight="1" x14ac:dyDescent="0.15">
      <c r="B177" s="39"/>
      <c r="C177" s="24" t="s">
        <v>16</v>
      </c>
      <c r="D177" s="22" t="s">
        <v>5</v>
      </c>
      <c r="E177" s="76">
        <v>40</v>
      </c>
      <c r="F177" s="77"/>
      <c r="G177" s="21">
        <v>52</v>
      </c>
      <c r="H177" s="27" t="s">
        <v>8</v>
      </c>
      <c r="I177" s="20"/>
      <c r="J177" s="20">
        <v>1.3</v>
      </c>
      <c r="K177" s="20">
        <v>1.5</v>
      </c>
      <c r="L177" s="26">
        <v>1.1000000000000001</v>
      </c>
      <c r="M177" s="13"/>
    </row>
    <row r="178" spans="2:13" ht="20.100000000000001" customHeight="1" x14ac:dyDescent="0.15">
      <c r="B178" s="28"/>
      <c r="C178" s="24" t="s">
        <v>12</v>
      </c>
      <c r="D178" s="22" t="s">
        <v>5</v>
      </c>
      <c r="E178" s="76">
        <v>30</v>
      </c>
      <c r="F178" s="77"/>
      <c r="G178" s="21">
        <v>36</v>
      </c>
      <c r="H178" s="27" t="s">
        <v>8</v>
      </c>
      <c r="I178" s="20"/>
      <c r="J178" s="20">
        <v>1.2</v>
      </c>
      <c r="K178" s="20">
        <v>1.1299999999999999</v>
      </c>
      <c r="L178" s="26">
        <v>1.26</v>
      </c>
      <c r="M178" s="13"/>
    </row>
    <row r="179" spans="2:13" ht="20.100000000000001" customHeight="1" x14ac:dyDescent="0.15">
      <c r="B179" s="109" t="s">
        <v>15</v>
      </c>
      <c r="C179" s="111" t="s">
        <v>10</v>
      </c>
      <c r="D179" s="90" t="s">
        <v>5</v>
      </c>
      <c r="E179" s="84">
        <v>160</v>
      </c>
      <c r="F179" s="85"/>
      <c r="G179" s="38"/>
      <c r="H179" s="37"/>
      <c r="I179" s="36"/>
      <c r="J179" s="36"/>
      <c r="K179" s="36"/>
      <c r="L179" s="35"/>
      <c r="M179" s="13"/>
    </row>
    <row r="180" spans="2:13" ht="20.100000000000001" customHeight="1" x14ac:dyDescent="0.15">
      <c r="B180" s="110"/>
      <c r="C180" s="112"/>
      <c r="D180" s="92"/>
      <c r="E180" s="113">
        <v>90</v>
      </c>
      <c r="F180" s="114"/>
      <c r="G180" s="34">
        <v>76</v>
      </c>
      <c r="H180" s="34" t="e">
        <f>SUMIF(入力コード,#REF!,今年度第１回学区外男)+SUMIF(入力コード,#REF!,今年度第１回学区外女)+SUMIF(入力コード,#REF!,今年度第１回学区外過年度男)+SUMIF(入力コード,#REF!,今年度第１回学区外過年度女)</f>
        <v>#NAME?</v>
      </c>
      <c r="I180" s="33"/>
      <c r="J180" s="33">
        <v>0.84</v>
      </c>
      <c r="K180" s="32" t="s">
        <v>14</v>
      </c>
      <c r="L180" s="31" t="s">
        <v>14</v>
      </c>
      <c r="M180" s="13"/>
    </row>
    <row r="181" spans="2:13" ht="20.100000000000001" hidden="1" customHeight="1" x14ac:dyDescent="0.15">
      <c r="B181" s="29" t="s">
        <v>13</v>
      </c>
      <c r="C181" s="24" t="s">
        <v>10</v>
      </c>
      <c r="D181" s="22" t="s">
        <v>5</v>
      </c>
      <c r="E181" s="76">
        <v>0</v>
      </c>
      <c r="F181" s="77"/>
      <c r="G181" s="21">
        <v>0</v>
      </c>
      <c r="H181" s="30" t="e">
        <f>SUMIF(入力コード,#REF!,今年度第１回学区外男)+SUMIF(入力コード,#REF!,今年度第１回学区外女)+SUMIF(入力コード,#REF!,今年度第１回学区外過年度男)+SUMIF(入力コード,#REF!,今年度第１回学区外過年度女)</f>
        <v>#NAME?</v>
      </c>
      <c r="I181" s="20"/>
      <c r="J181" s="20" t="e">
        <v>#DIV/0!</v>
      </c>
      <c r="K181" s="20" t="e">
        <v>#DIV/0!</v>
      </c>
      <c r="L181" s="26">
        <v>0</v>
      </c>
      <c r="M181" s="13"/>
    </row>
    <row r="182" spans="2:13" ht="20.100000000000001" hidden="1" customHeight="1" x14ac:dyDescent="0.15">
      <c r="B182" s="28"/>
      <c r="C182" s="24" t="s">
        <v>12</v>
      </c>
      <c r="D182" s="22" t="s">
        <v>5</v>
      </c>
      <c r="E182" s="76">
        <v>0</v>
      </c>
      <c r="F182" s="77"/>
      <c r="G182" s="21">
        <v>0</v>
      </c>
      <c r="H182" s="27" t="s">
        <v>8</v>
      </c>
      <c r="I182" s="20"/>
      <c r="J182" s="20" t="e">
        <v>#DIV/0!</v>
      </c>
      <c r="K182" s="20" t="e">
        <v>#DIV/0!</v>
      </c>
      <c r="L182" s="26">
        <v>0</v>
      </c>
      <c r="M182" s="13"/>
    </row>
    <row r="183" spans="2:13" ht="20.100000000000001" customHeight="1" x14ac:dyDescent="0.15">
      <c r="B183" s="29" t="s">
        <v>11</v>
      </c>
      <c r="C183" s="24" t="s">
        <v>10</v>
      </c>
      <c r="D183" s="22" t="s">
        <v>5</v>
      </c>
      <c r="E183" s="76">
        <v>80</v>
      </c>
      <c r="F183" s="77"/>
      <c r="G183" s="21">
        <v>110</v>
      </c>
      <c r="H183" s="21" t="e">
        <f>SUMIF(入力コード,#REF!,今年度第１回学区外男)+SUMIF(入力コード,#REF!,今年度第１回学区外女)+SUMIF(入力コード,#REF!,今年度第１回学区外過年度男)+SUMIF(入力コード,#REF!,今年度第１回学区外過年度女)</f>
        <v>#NAME?</v>
      </c>
      <c r="I183" s="20"/>
      <c r="J183" s="20">
        <v>1.38</v>
      </c>
      <c r="K183" s="19">
        <v>1.44</v>
      </c>
      <c r="L183" s="19">
        <v>1.17</v>
      </c>
      <c r="M183" s="18"/>
    </row>
    <row r="184" spans="2:13" ht="20.100000000000001" customHeight="1" x14ac:dyDescent="0.15">
      <c r="B184" s="28"/>
      <c r="C184" s="24" t="s">
        <v>9</v>
      </c>
      <c r="D184" s="22" t="s">
        <v>5</v>
      </c>
      <c r="E184" s="76">
        <v>120</v>
      </c>
      <c r="F184" s="77"/>
      <c r="G184" s="21">
        <v>105</v>
      </c>
      <c r="H184" s="27" t="s">
        <v>8</v>
      </c>
      <c r="I184" s="20"/>
      <c r="J184" s="20">
        <v>0.88</v>
      </c>
      <c r="K184" s="20">
        <v>0.72</v>
      </c>
      <c r="L184" s="26">
        <v>1.4</v>
      </c>
      <c r="M184" s="13"/>
    </row>
    <row r="185" spans="2:13" ht="19.5" customHeight="1" x14ac:dyDescent="0.15">
      <c r="B185" s="25" t="s">
        <v>7</v>
      </c>
      <c r="C185" s="24" t="s">
        <v>6</v>
      </c>
      <c r="D185" s="22" t="s">
        <v>5</v>
      </c>
      <c r="E185" s="76">
        <v>240</v>
      </c>
      <c r="F185" s="77"/>
      <c r="G185" s="21">
        <v>309</v>
      </c>
      <c r="H185" s="21" t="e">
        <f>SUMIF(入力コード,#REF!,今年度第１回学区外男)+SUMIF(入力コード,#REF!,今年度第１回学区外女)+SUMIF(入力コード,#REF!,今年度第１回学区外過年度男)+SUMIF(入力コード,#REF!,今年度第１回学区外過年度女)</f>
        <v>#NAME?</v>
      </c>
      <c r="I185" s="20"/>
      <c r="J185" s="20">
        <v>1.29</v>
      </c>
      <c r="K185" s="19">
        <v>1.06</v>
      </c>
      <c r="L185" s="19">
        <v>1.03</v>
      </c>
      <c r="M185" s="18"/>
    </row>
    <row r="186" spans="2:13" ht="20.100000000000001" customHeight="1" x14ac:dyDescent="0.15">
      <c r="B186" s="119" t="s">
        <v>4</v>
      </c>
      <c r="C186" s="72"/>
      <c r="D186" s="73"/>
      <c r="E186" s="107">
        <v>12315</v>
      </c>
      <c r="F186" s="108"/>
      <c r="G186" s="17">
        <v>15388</v>
      </c>
      <c r="H186" s="16" t="e">
        <f>SUM(H9:H185)</f>
        <v>#NAME?</v>
      </c>
      <c r="I186" s="15"/>
      <c r="J186" s="14">
        <v>1.25</v>
      </c>
      <c r="K186" s="14">
        <v>1.24</v>
      </c>
      <c r="L186" s="14">
        <v>1.23</v>
      </c>
      <c r="M186" s="13"/>
    </row>
    <row r="187" spans="2:13" ht="7.5" customHeight="1" x14ac:dyDescent="0.15">
      <c r="C187" s="12"/>
      <c r="D187" s="115"/>
      <c r="E187" s="115"/>
      <c r="F187" s="115"/>
      <c r="G187" s="2"/>
      <c r="H187" s="10" t="e">
        <f>#REF!</f>
        <v>#REF!</v>
      </c>
    </row>
    <row r="188" spans="2:13" ht="20.100000000000001" customHeight="1" x14ac:dyDescent="0.15">
      <c r="B188" s="116" t="s">
        <v>3</v>
      </c>
      <c r="C188" s="116"/>
      <c r="D188" s="116"/>
      <c r="E188" s="116"/>
      <c r="F188" s="116"/>
      <c r="G188" s="116"/>
      <c r="H188" s="116"/>
      <c r="I188" s="116"/>
      <c r="J188" s="116"/>
      <c r="K188" s="116"/>
      <c r="L188" s="116"/>
      <c r="M188" s="6"/>
    </row>
    <row r="189" spans="2:13" ht="20.100000000000001" customHeight="1" x14ac:dyDescent="0.15">
      <c r="B189" s="116"/>
      <c r="C189" s="116"/>
      <c r="D189" s="116"/>
      <c r="E189" s="116"/>
      <c r="F189" s="116"/>
      <c r="G189" s="116"/>
      <c r="H189" s="116"/>
      <c r="I189" s="116"/>
      <c r="J189" s="116"/>
      <c r="K189" s="116"/>
      <c r="L189" s="116"/>
      <c r="M189" s="8"/>
    </row>
    <row r="190" spans="2:13" ht="27" customHeight="1" x14ac:dyDescent="0.15">
      <c r="B190" s="116" t="s">
        <v>2</v>
      </c>
      <c r="C190" s="117"/>
      <c r="D190" s="117"/>
      <c r="E190" s="117"/>
      <c r="F190" s="117"/>
      <c r="G190" s="117"/>
      <c r="H190" s="117"/>
      <c r="I190" s="117"/>
      <c r="J190" s="117"/>
      <c r="K190" s="117"/>
      <c r="L190" s="117"/>
      <c r="M190" s="8"/>
    </row>
    <row r="191" spans="2:13" ht="16.5" customHeight="1" x14ac:dyDescent="0.15">
      <c r="B191" s="4" t="s">
        <v>1</v>
      </c>
      <c r="C191" s="8"/>
      <c r="D191" s="8"/>
      <c r="E191" s="9"/>
      <c r="F191" s="8"/>
      <c r="G191" s="8"/>
      <c r="H191" s="8"/>
      <c r="I191" s="8"/>
      <c r="J191" s="8"/>
      <c r="K191" s="8"/>
      <c r="L191" s="8"/>
      <c r="M191" s="8"/>
    </row>
    <row r="192" spans="2:13" ht="16.5" customHeight="1" x14ac:dyDescent="0.15">
      <c r="B192" s="4" t="s">
        <v>0</v>
      </c>
      <c r="C192" s="6"/>
      <c r="D192" s="6"/>
      <c r="E192" s="7"/>
      <c r="F192" s="6"/>
      <c r="G192" s="6"/>
      <c r="H192" s="6"/>
      <c r="I192" s="6"/>
      <c r="J192" s="6"/>
      <c r="K192" s="6"/>
      <c r="L192" s="6"/>
      <c r="M192" s="6"/>
    </row>
    <row r="193" spans="2:13" ht="20.100000000000001" customHeight="1" x14ac:dyDescent="0.15">
      <c r="B193" s="4"/>
      <c r="C193" s="4"/>
      <c r="D193" s="4"/>
      <c r="E193" s="5"/>
      <c r="F193" s="4"/>
      <c r="G193" s="4"/>
      <c r="H193" s="4"/>
      <c r="I193" s="4"/>
      <c r="J193" s="4"/>
      <c r="K193" s="4"/>
      <c r="L193" s="4"/>
      <c r="M193" s="4"/>
    </row>
    <row r="194" spans="2:13" ht="20.100000000000001" customHeight="1" x14ac:dyDescent="0.15">
      <c r="C194" s="4"/>
      <c r="D194" s="4"/>
      <c r="E194" s="5"/>
      <c r="F194" s="4"/>
      <c r="G194" s="4"/>
      <c r="H194" s="4"/>
      <c r="I194" s="4"/>
      <c r="J194" s="4"/>
      <c r="K194" s="4"/>
      <c r="L194" s="4"/>
      <c r="M194" s="4"/>
    </row>
    <row r="195" spans="2:13" ht="20.100000000000001" customHeight="1" x14ac:dyDescent="0.15">
      <c r="B195" s="118"/>
      <c r="C195" s="118"/>
      <c r="D195" s="118"/>
      <c r="E195" s="118"/>
      <c r="F195" s="118"/>
      <c r="G195" s="118"/>
      <c r="H195" s="118"/>
      <c r="I195" s="118"/>
      <c r="J195" s="118"/>
      <c r="K195" s="118"/>
      <c r="L195" s="118"/>
      <c r="M195" s="3"/>
    </row>
  </sheetData>
  <mergeCells count="192">
    <mergeCell ref="B179:B180"/>
    <mergeCell ref="C179:C180"/>
    <mergeCell ref="D179:D180"/>
    <mergeCell ref="E179:F179"/>
    <mergeCell ref="E180:F180"/>
    <mergeCell ref="D187:F187"/>
    <mergeCell ref="B188:L189"/>
    <mergeCell ref="B190:L190"/>
    <mergeCell ref="B195:L195"/>
    <mergeCell ref="E181:F181"/>
    <mergeCell ref="E182:F182"/>
    <mergeCell ref="E183:F183"/>
    <mergeCell ref="E184:F184"/>
    <mergeCell ref="E185:F185"/>
    <mergeCell ref="B186:D186"/>
    <mergeCell ref="E171:F171"/>
    <mergeCell ref="E172:F172"/>
    <mergeCell ref="E173:F173"/>
    <mergeCell ref="E174:F174"/>
    <mergeCell ref="E175:F175"/>
    <mergeCell ref="E176:F176"/>
    <mergeCell ref="E186:F186"/>
    <mergeCell ref="E177:F177"/>
    <mergeCell ref="E178:F178"/>
    <mergeCell ref="E162:F162"/>
    <mergeCell ref="E163:F163"/>
    <mergeCell ref="E164:F164"/>
    <mergeCell ref="E165:F165"/>
    <mergeCell ref="E166:F166"/>
    <mergeCell ref="E167:F167"/>
    <mergeCell ref="E168:F168"/>
    <mergeCell ref="E169:F169"/>
    <mergeCell ref="E170:F170"/>
    <mergeCell ref="E153:F153"/>
    <mergeCell ref="E154:F154"/>
    <mergeCell ref="E155:F155"/>
    <mergeCell ref="E156:F156"/>
    <mergeCell ref="E157:F157"/>
    <mergeCell ref="E158:F158"/>
    <mergeCell ref="E159:F159"/>
    <mergeCell ref="E160:F160"/>
    <mergeCell ref="E161:F161"/>
    <mergeCell ref="E146:F146"/>
    <mergeCell ref="E147:F147"/>
    <mergeCell ref="I148:L148"/>
    <mergeCell ref="E150:F150"/>
    <mergeCell ref="E140:F140"/>
    <mergeCell ref="E141:F141"/>
    <mergeCell ref="E142:F142"/>
    <mergeCell ref="E143:F143"/>
    <mergeCell ref="E144:F144"/>
    <mergeCell ref="E145:F145"/>
    <mergeCell ref="E131:F131"/>
    <mergeCell ref="E132:F132"/>
    <mergeCell ref="E133:F133"/>
    <mergeCell ref="E134:F134"/>
    <mergeCell ref="E135:F135"/>
    <mergeCell ref="E136:F136"/>
    <mergeCell ref="E137:F137"/>
    <mergeCell ref="E138:F138"/>
    <mergeCell ref="E139:F139"/>
    <mergeCell ref="E122:F122"/>
    <mergeCell ref="E123:F123"/>
    <mergeCell ref="E124:F124"/>
    <mergeCell ref="E125:F125"/>
    <mergeCell ref="E126:F126"/>
    <mergeCell ref="E127:F127"/>
    <mergeCell ref="E128:F128"/>
    <mergeCell ref="E129:F129"/>
    <mergeCell ref="E130:F130"/>
    <mergeCell ref="E113:F113"/>
    <mergeCell ref="E114:F114"/>
    <mergeCell ref="E115:F115"/>
    <mergeCell ref="E116:F116"/>
    <mergeCell ref="E117:F117"/>
    <mergeCell ref="E118:F118"/>
    <mergeCell ref="E119:F119"/>
    <mergeCell ref="E120:F120"/>
    <mergeCell ref="E121:F121"/>
    <mergeCell ref="E104:F104"/>
    <mergeCell ref="E105:F105"/>
    <mergeCell ref="E106:F106"/>
    <mergeCell ref="E107:F107"/>
    <mergeCell ref="E108:F108"/>
    <mergeCell ref="E109:F109"/>
    <mergeCell ref="E110:F110"/>
    <mergeCell ref="E111:F111"/>
    <mergeCell ref="E112:F112"/>
    <mergeCell ref="E91:F91"/>
    <mergeCell ref="E92:F92"/>
    <mergeCell ref="E93:F93"/>
    <mergeCell ref="E94:F94"/>
    <mergeCell ref="I95:L95"/>
    <mergeCell ref="E97:F97"/>
    <mergeCell ref="B100:B101"/>
    <mergeCell ref="C100:C101"/>
    <mergeCell ref="D100:D101"/>
    <mergeCell ref="E100:F100"/>
    <mergeCell ref="E101:F101"/>
    <mergeCell ref="J87:J89"/>
    <mergeCell ref="K87:K89"/>
    <mergeCell ref="L87:L89"/>
    <mergeCell ref="E83:F83"/>
    <mergeCell ref="E84:F84"/>
    <mergeCell ref="E85:F85"/>
    <mergeCell ref="E86:F86"/>
    <mergeCell ref="F87:F89"/>
    <mergeCell ref="E90:F90"/>
    <mergeCell ref="G87:G89"/>
    <mergeCell ref="E77:F77"/>
    <mergeCell ref="E78:F78"/>
    <mergeCell ref="E79:F79"/>
    <mergeCell ref="E80:F80"/>
    <mergeCell ref="E81:F81"/>
    <mergeCell ref="E82:F82"/>
    <mergeCell ref="H87:H89"/>
    <mergeCell ref="I87:I89"/>
    <mergeCell ref="E68:F68"/>
    <mergeCell ref="E69:F69"/>
    <mergeCell ref="E70:F70"/>
    <mergeCell ref="E71:F71"/>
    <mergeCell ref="E72:F72"/>
    <mergeCell ref="E73:F73"/>
    <mergeCell ref="E74:F74"/>
    <mergeCell ref="E75:F75"/>
    <mergeCell ref="E76:F76"/>
    <mergeCell ref="E59:F59"/>
    <mergeCell ref="E60:F60"/>
    <mergeCell ref="E61:F61"/>
    <mergeCell ref="E62:F62"/>
    <mergeCell ref="E63:F63"/>
    <mergeCell ref="E64:F64"/>
    <mergeCell ref="E65:F65"/>
    <mergeCell ref="E66:F66"/>
    <mergeCell ref="E67:F67"/>
    <mergeCell ref="E41:F41"/>
    <mergeCell ref="E42:F42"/>
    <mergeCell ref="E43:F43"/>
    <mergeCell ref="E44:F44"/>
    <mergeCell ref="E45:F45"/>
    <mergeCell ref="E52:F52"/>
    <mergeCell ref="E53:F53"/>
    <mergeCell ref="I54:L54"/>
    <mergeCell ref="E56:F56"/>
    <mergeCell ref="E46:F46"/>
    <mergeCell ref="E47:F47"/>
    <mergeCell ref="E48:F48"/>
    <mergeCell ref="E49:F49"/>
    <mergeCell ref="E50:F50"/>
    <mergeCell ref="E51:F51"/>
    <mergeCell ref="E35:F35"/>
    <mergeCell ref="E36:F36"/>
    <mergeCell ref="E37:F37"/>
    <mergeCell ref="E38:F38"/>
    <mergeCell ref="E39:F39"/>
    <mergeCell ref="E40:F40"/>
    <mergeCell ref="H29:H31"/>
    <mergeCell ref="I29:I31"/>
    <mergeCell ref="K29:K31"/>
    <mergeCell ref="L29:L31"/>
    <mergeCell ref="E30:F30"/>
    <mergeCell ref="E31:F31"/>
    <mergeCell ref="E32:F32"/>
    <mergeCell ref="E33:F33"/>
    <mergeCell ref="E34:F34"/>
    <mergeCell ref="E22:F22"/>
    <mergeCell ref="E23:F23"/>
    <mergeCell ref="E24:F24"/>
    <mergeCell ref="E25:F25"/>
    <mergeCell ref="E26:F26"/>
    <mergeCell ref="C27:C28"/>
    <mergeCell ref="E27:F27"/>
    <mergeCell ref="E28:F28"/>
    <mergeCell ref="E29:F29"/>
    <mergeCell ref="E13:F13"/>
    <mergeCell ref="E14:F14"/>
    <mergeCell ref="E15:F15"/>
    <mergeCell ref="E16:F16"/>
    <mergeCell ref="E17:F17"/>
    <mergeCell ref="E18:F18"/>
    <mergeCell ref="E19:F19"/>
    <mergeCell ref="E20:F20"/>
    <mergeCell ref="E21:F21"/>
    <mergeCell ref="I4:L4"/>
    <mergeCell ref="E6:F6"/>
    <mergeCell ref="E9:F9"/>
    <mergeCell ref="B10:B11"/>
    <mergeCell ref="C10:C11"/>
    <mergeCell ref="D10:D11"/>
    <mergeCell ref="E10:F10"/>
    <mergeCell ref="E11:F11"/>
    <mergeCell ref="E12:F12"/>
  </mergeCells>
  <phoneticPr fontId="3"/>
  <printOptions horizontalCentered="1" verticalCentered="1"/>
  <pageMargins left="0.35433070866141736" right="0.43307086614173229" top="0.98425196850393704" bottom="0.98425196850393704" header="0.51181102362204722" footer="0.51181102362204722"/>
  <pageSetup paperSize="9" scale="90" orientation="portrait" r:id="rId1"/>
  <headerFooter alignWithMargins="0"/>
  <rowBreaks count="3" manualBreakCount="3">
    <brk id="53" min="1" max="14" man="1"/>
    <brk id="94" min="1" max="14" man="1"/>
    <brk id="147"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Ｈ２６全日制</vt:lpstr>
      <vt:lpstr>Ｈ２６全日制!Print_Area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栃木県総合教育センター</cp:lastModifiedBy>
  <cp:lastPrinted>2014-11-04T10:51:59Z</cp:lastPrinted>
  <dcterms:created xsi:type="dcterms:W3CDTF">2014-10-27T10:42:27Z</dcterms:created>
  <dcterms:modified xsi:type="dcterms:W3CDTF">2014-11-05T00:21:39Z</dcterms:modified>
</cp:coreProperties>
</file>