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itoh-y09\Desktop\金融教育教材\20230926_ゲーム課金からリボ払い\"/>
    </mc:Choice>
  </mc:AlternateContent>
  <bookViews>
    <workbookView xWindow="0" yWindow="0" windowWidth="27420" windowHeight="10980"/>
  </bookViews>
  <sheets>
    <sheet name="Sheet1" sheetId="1" r:id="rId1"/>
  </sheets>
  <definedNames>
    <definedName name="_xlnm.Print_Area" localSheetId="0">Sheet1!$A$1:$K$25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D7" i="1" l="1"/>
  <c r="C8" i="1" l="1"/>
  <c r="D9" i="1" l="1"/>
  <c r="G8" i="1" l="1"/>
  <c r="D12" i="1"/>
  <c r="D13" i="1" l="1"/>
  <c r="G10" i="1" s="1"/>
  <c r="D14" i="1" l="1"/>
  <c r="G12" i="1" s="1"/>
  <c r="G14" i="1" s="1"/>
</calcChain>
</file>

<file path=xl/sharedStrings.xml><?xml version="1.0" encoding="utf-8"?>
<sst xmlns="http://schemas.openxmlformats.org/spreadsheetml/2006/main" count="24" uniqueCount="24">
  <si>
    <t>年利率（％）</t>
    <rPh sb="0" eb="1">
      <t>ネン</t>
    </rPh>
    <rPh sb="1" eb="3">
      <t>リリツ</t>
    </rPh>
    <phoneticPr fontId="2"/>
  </si>
  <si>
    <t>定期支払額</t>
    <rPh sb="0" eb="2">
      <t>テイキ</t>
    </rPh>
    <rPh sb="2" eb="5">
      <t>シハライガク</t>
    </rPh>
    <phoneticPr fontId="2"/>
  </si>
  <si>
    <t>現在価値</t>
    <rPh sb="0" eb="2">
      <t>ゲンザイ</t>
    </rPh>
    <rPh sb="2" eb="4">
      <t>カチ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</si>
  <si>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</si>
  <si>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</si>
  <si>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返済にかかる期間</t>
    <rPh sb="0" eb="2">
      <t>ヘンサイ</t>
    </rPh>
    <rPh sb="6" eb="8">
      <t>キカン</t>
    </rPh>
    <phoneticPr fontId="2"/>
  </si>
  <si>
    <t>月</t>
    <rPh sb="0" eb="1">
      <t>ツキ</t>
    </rPh>
    <phoneticPr fontId="2"/>
  </si>
  <si>
    <t>端数月数</t>
    <rPh sb="0" eb="2">
      <t>ハスウ</t>
    </rPh>
    <rPh sb="2" eb="4">
      <t>ゲッスウ</t>
    </rPh>
    <phoneticPr fontId="2"/>
  </si>
  <si>
    <t>支払総額</t>
    <rPh sb="0" eb="2">
      <t>シハライ</t>
    </rPh>
    <rPh sb="2" eb="4">
      <t>ソウガク</t>
    </rPh>
    <phoneticPr fontId="2"/>
  </si>
  <si>
    <t>https://keisan.casio.jp/exec/user/1351517634</t>
    <phoneticPr fontId="2"/>
  </si>
  <si>
    <t>【参考】高精度計算サイト【 ローン･リボ払い 】 返済回数と返済総額の計算</t>
    <rPh sb="1" eb="3">
      <t>サンコウ</t>
    </rPh>
    <rPh sb="4" eb="7">
      <t>コウセイド</t>
    </rPh>
    <rPh sb="7" eb="9">
      <t>ケイサン</t>
    </rPh>
    <phoneticPr fontId="2"/>
  </si>
  <si>
    <t>リボ払いで</t>
    <rPh sb="2" eb="3">
      <t>バラ</t>
    </rPh>
    <phoneticPr fontId="2"/>
  </si>
  <si>
    <t>返済までに</t>
    <rPh sb="0" eb="2">
      <t>ヘンサイ</t>
    </rPh>
    <phoneticPr fontId="2"/>
  </si>
  <si>
    <t>円を月々</t>
    <rPh sb="0" eb="1">
      <t>エン</t>
    </rPh>
    <rPh sb="2" eb="4">
      <t>ツキヅキ</t>
    </rPh>
    <phoneticPr fontId="2"/>
  </si>
  <si>
    <t>か月かかり、</t>
    <rPh sb="1" eb="2">
      <t>ゲツ</t>
    </rPh>
    <phoneticPr fontId="2"/>
  </si>
  <si>
    <t>トータルで</t>
    <phoneticPr fontId="2"/>
  </si>
  <si>
    <t>円ずつ返済すると</t>
    <rPh sb="0" eb="1">
      <t>エン</t>
    </rPh>
    <rPh sb="3" eb="5">
      <t>ヘンサイ</t>
    </rPh>
    <phoneticPr fontId="2"/>
  </si>
  <si>
    <t>【シミュレーション結果】</t>
    <rPh sb="9" eb="11">
      <t>ケッカ</t>
    </rPh>
    <phoneticPr fontId="2"/>
  </si>
  <si>
    <t>円支払うことになります。</t>
    <rPh sb="0" eb="1">
      <t>エン</t>
    </rPh>
    <rPh sb="1" eb="3">
      <t>シハラ</t>
    </rPh>
    <phoneticPr fontId="2"/>
  </si>
  <si>
    <t>円も利息を支払うことに・・・。</t>
    <rPh sb="0" eb="1">
      <t>エン</t>
    </rPh>
    <rPh sb="2" eb="4">
      <t>リソク</t>
    </rPh>
    <rPh sb="5" eb="7">
      <t>シハラ</t>
    </rPh>
    <phoneticPr fontId="2"/>
  </si>
  <si>
    <t>【答えの確認方法】</t>
    <rPh sb="1" eb="2">
      <t>コタ</t>
    </rPh>
    <rPh sb="4" eb="6">
      <t>カクニン</t>
    </rPh>
    <rPh sb="6" eb="8">
      <t>ホウホウ</t>
    </rPh>
    <phoneticPr fontId="2"/>
  </si>
  <si>
    <t>②文字色を「白」に変更</t>
    <rPh sb="1" eb="4">
      <t>モジショク</t>
    </rPh>
    <rPh sb="6" eb="7">
      <t>シロ</t>
    </rPh>
    <rPh sb="9" eb="11">
      <t>ヘンコウ</t>
    </rPh>
    <phoneticPr fontId="2"/>
  </si>
  <si>
    <t>③他のセル「G12」「G14」も①②を実施</t>
    <rPh sb="1" eb="2">
      <t>ホカ</t>
    </rPh>
    <rPh sb="19" eb="21">
      <t>ジッシ</t>
    </rPh>
    <phoneticPr fontId="2"/>
  </si>
  <si>
    <t>①答えを見たいセル「G10」を選択</t>
    <rPh sb="1" eb="2">
      <t>コタ</t>
    </rPh>
    <rPh sb="4" eb="5">
      <t>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</si>
</sst>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0.0000%"/>
    <numFmt numFmtId="177" formatCode="#,##0.0;[Red]\-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color rgb="FF0070C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rgb="FFFFFF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theme="5"/>
      </left>
      <right/>
      <top style="thick">
        <color theme="5"/>
      </top>
      <bottom/>
      <diagonal/>
    </border>
    <border>
      <left/>
      <right/>
      <top style="thick">
        <color theme="5"/>
      </top>
      <bottom/>
      <diagonal/>
    </border>
    <border>
      <left/>
      <right style="thick">
        <color theme="5"/>
      </right>
      <top style="thick">
        <color theme="5"/>
      </top>
      <bottom/>
      <diagonal/>
    </border>
    <border>
      <left style="thick">
        <color theme="5"/>
      </left>
      <right/>
      <top/>
      <bottom/>
      <diagonal/>
    </border>
    <border>
      <left/>
      <right style="thick">
        <color theme="5"/>
      </right>
      <top/>
      <bottom/>
      <diagonal/>
    </border>
    <border>
      <left style="thick">
        <color theme="5"/>
      </left>
      <right/>
      <top/>
      <bottom style="thick">
        <color theme="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theme="5"/>
      </bottom>
      <diagonal/>
    </border>
    <border>
      <left/>
      <right/>
      <top/>
      <bottom style="thick">
        <color theme="5"/>
      </bottom>
      <diagonal/>
    </border>
    <border>
      <left/>
      <right style="thick">
        <color theme="5"/>
      </right>
      <top/>
      <bottom style="thick">
        <color theme="5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>
      <alignment vertical="center"/>
    </xf>
    <xf numFmtId="177" fontId="0" fillId="0" borderId="6" xfId="1" applyNumberFormat="1" applyFont="1" applyBorder="1" applyAlignment="1">
      <alignment horizontal="right" vertical="center"/>
    </xf>
    <xf numFmtId="0" fontId="0" fillId="0" borderId="1" xfId="0" applyFill="1" applyBorder="1">
      <alignment vertical="center"/>
    </xf>
    <xf numFmtId="6" fontId="0" fillId="2" borderId="3" xfId="0" applyNumberFormat="1" applyFill="1" applyBorder="1">
      <alignment vertical="center"/>
    </xf>
    <xf numFmtId="0" fontId="3" fillId="2" borderId="8" xfId="1" applyNumberFormat="1" applyFont="1" applyFill="1" applyBorder="1" applyAlignment="1">
      <alignment horizontal="right" vertical="center"/>
    </xf>
    <xf numFmtId="0" fontId="4" fillId="0" borderId="0" xfId="3">
      <alignment vertical="center"/>
    </xf>
    <xf numFmtId="38" fontId="0" fillId="0" borderId="7" xfId="1" applyFont="1" applyFill="1" applyBorder="1">
      <alignment vertical="center"/>
    </xf>
    <xf numFmtId="0" fontId="0" fillId="3" borderId="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6" fillId="4" borderId="7" xfId="0" applyFont="1" applyFill="1" applyBorder="1" applyProtection="1">
      <alignment vertical="center"/>
      <protection locked="0"/>
    </xf>
    <xf numFmtId="38" fontId="6" fillId="4" borderId="7" xfId="1" applyFont="1" applyFill="1" applyBorder="1" applyProtection="1">
      <alignment vertical="center"/>
      <protection locked="0"/>
    </xf>
    <xf numFmtId="38" fontId="6" fillId="4" borderId="15" xfId="1" applyFont="1" applyFill="1" applyBorder="1" applyProtection="1">
      <alignment vertical="center"/>
      <protection locked="0"/>
    </xf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7" fillId="5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18" xfId="2" applyNumberFormat="1" applyFont="1" applyFill="1" applyBorder="1">
      <alignment vertical="center"/>
    </xf>
    <xf numFmtId="38" fontId="0" fillId="0" borderId="19" xfId="1" applyFont="1" applyFill="1" applyBorder="1">
      <alignment vertical="center"/>
    </xf>
    <xf numFmtId="38" fontId="0" fillId="0" borderId="20" xfId="0" applyNumberFormat="1" applyFill="1" applyBorder="1">
      <alignment vertical="center"/>
    </xf>
    <xf numFmtId="176" fontId="0" fillId="6" borderId="7" xfId="0" applyNumberFormat="1" applyFill="1" applyBorder="1" applyProtection="1">
      <alignment vertical="center"/>
      <protection locked="0"/>
    </xf>
    <xf numFmtId="38" fontId="0" fillId="6" borderId="7" xfId="1" applyFont="1" applyFill="1" applyBorder="1" applyProtection="1">
      <alignment vertical="center"/>
      <protection locked="0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0</xdr:row>
      <xdr:rowOff>76200</xdr:rowOff>
    </xdr:from>
    <xdr:to>
      <xdr:col>9</xdr:col>
      <xdr:colOff>276225</xdr:colOff>
      <xdr:row>4</xdr:row>
      <xdr:rowOff>171450</xdr:rowOff>
    </xdr:to>
    <xdr:sp macro="" textlink="">
      <xdr:nvSpPr>
        <xdr:cNvPr id="2" name="角丸四角形 1"/>
        <xdr:cNvSpPr/>
      </xdr:nvSpPr>
      <xdr:spPr>
        <a:xfrm>
          <a:off x="1076325" y="76200"/>
          <a:ext cx="6848475" cy="1047750"/>
        </a:xfrm>
        <a:prstGeom prst="roundRect">
          <a:avLst/>
        </a:prstGeom>
        <a:solidFill>
          <a:schemeClr val="accent6"/>
        </a:solidFill>
        <a:ln w="38100">
          <a:solidFill>
            <a:schemeClr val="accent6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bg1"/>
              </a:solidFill>
            </a:rPr>
            <a:t>○あなたは、クレジットカードのリボ払いで</a:t>
          </a:r>
          <a:r>
            <a:rPr kumimoji="1" lang="en-US" altLang="ja-JP" sz="1400" b="1">
              <a:solidFill>
                <a:srgbClr val="FFFF00"/>
              </a:solidFill>
            </a:rPr>
            <a:t>50</a:t>
          </a:r>
          <a:r>
            <a:rPr kumimoji="1" lang="ja-JP" altLang="en-US" sz="1400" b="1">
              <a:solidFill>
                <a:srgbClr val="FFFF00"/>
              </a:solidFill>
            </a:rPr>
            <a:t>万円</a:t>
          </a:r>
          <a:r>
            <a:rPr kumimoji="1" lang="ja-JP" altLang="en-US" sz="1100" b="1">
              <a:solidFill>
                <a:schemeClr val="bg1"/>
              </a:solidFill>
            </a:rPr>
            <a:t>分ゲームサイトに課金しようとしています。</a:t>
          </a:r>
          <a:endParaRPr kumimoji="1" lang="en-US" altLang="ja-JP" sz="1100" b="1">
            <a:solidFill>
              <a:schemeClr val="bg1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</a:t>
          </a:r>
          <a:r>
            <a:rPr kumimoji="1" lang="ja-JP" altLang="en-US" sz="1400" b="1">
              <a:solidFill>
                <a:srgbClr val="FFFF00"/>
              </a:solidFill>
            </a:rPr>
            <a:t>年利率</a:t>
          </a:r>
          <a:r>
            <a:rPr kumimoji="1" lang="en-US" altLang="ja-JP" sz="1400" b="1">
              <a:solidFill>
                <a:srgbClr val="FFFF00"/>
              </a:solidFill>
            </a:rPr>
            <a:t>15</a:t>
          </a:r>
          <a:r>
            <a:rPr kumimoji="1" lang="ja-JP" altLang="en-US" sz="1400" b="1">
              <a:solidFill>
                <a:srgbClr val="FFFF00"/>
              </a:solidFill>
            </a:rPr>
            <a:t>％で、月々</a:t>
          </a:r>
          <a:r>
            <a:rPr kumimoji="1" lang="en-US" altLang="ja-JP" sz="1400" b="1">
              <a:solidFill>
                <a:srgbClr val="FFFF00"/>
              </a:solidFill>
            </a:rPr>
            <a:t>2</a:t>
          </a:r>
          <a:r>
            <a:rPr kumimoji="1" lang="ja-JP" altLang="en-US" sz="1400" b="1">
              <a:solidFill>
                <a:srgbClr val="FFFF00"/>
              </a:solidFill>
            </a:rPr>
            <a:t>万円</a:t>
          </a:r>
          <a:r>
            <a:rPr kumimoji="1" lang="ja-JP" altLang="en-US" sz="1100" b="1">
              <a:solidFill>
                <a:schemeClr val="bg1"/>
              </a:solidFill>
            </a:rPr>
            <a:t>を返済額として、返済までどれくらいの期間が必要でしょうか？</a:t>
          </a:r>
          <a:endParaRPr kumimoji="1" lang="en-US" altLang="ja-JP" sz="1100" b="1">
            <a:solidFill>
              <a:schemeClr val="bg1"/>
            </a:solidFill>
          </a:endParaRPr>
        </a:p>
        <a:p>
          <a:pPr algn="l"/>
          <a:r>
            <a:rPr kumimoji="1" lang="ja-JP" altLang="en-US" sz="1100" b="1">
              <a:solidFill>
                <a:schemeClr val="bg1"/>
              </a:solidFill>
            </a:rPr>
            <a:t>　また、支払総額はいくらになるでしょうか？</a:t>
          </a:r>
          <a:endParaRPr kumimoji="1" lang="en-US" altLang="ja-JP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15</xdr:row>
      <xdr:rowOff>0</xdr:rowOff>
    </xdr:from>
    <xdr:to>
      <xdr:col>10</xdr:col>
      <xdr:colOff>457200</xdr:colOff>
      <xdr:row>20</xdr:row>
      <xdr:rowOff>228601</xdr:rowOff>
    </xdr:to>
    <xdr:sp macro="" textlink="">
      <xdr:nvSpPr>
        <xdr:cNvPr id="3" name="正方形/長方形 2"/>
        <xdr:cNvSpPr/>
      </xdr:nvSpPr>
      <xdr:spPr>
        <a:xfrm>
          <a:off x="0" y="3800475"/>
          <a:ext cx="8772525" cy="1419226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ja-JP" sz="14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4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参考</a:t>
          </a:r>
          <a:r>
            <a:rPr lang="en-US" altLang="ja-JP" sz="14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4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リボ払いとは・・・？</a:t>
          </a:r>
          <a:endParaRPr lang="en-US" altLang="ja-JP" sz="14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通常クレジットカードで利用されるリボ払いは、「残高スライドリボルビング方式」と呼ばれます。</a:t>
          </a:r>
          <a:r>
            <a:rPr lang="ja-JP" altLang="en-US">
              <a:solidFill>
                <a:sysClr val="windowText" lastClr="000000"/>
              </a:solidFill>
            </a:rPr>
            <a:t>  </a:t>
          </a:r>
          <a:endParaRPr lang="en-US" altLang="ja-JP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あらかじめ基本契約（包括契約）を締結し、定められた限度額内で借入・支払を繰り返すことが前提になっている借金返済方法です。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月々の支払いは定額ですが、金額は個別の借入に対してではなく、最終借入時の合計残高によって決まります。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この計算方式は「残高スライド」には対応していません。基本的な考え方を養うための概算のシミュレーションです。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285750</xdr:colOff>
      <xdr:row>8</xdr:row>
      <xdr:rowOff>0</xdr:rowOff>
    </xdr:from>
    <xdr:to>
      <xdr:col>4</xdr:col>
      <xdr:colOff>857250</xdr:colOff>
      <xdr:row>11</xdr:row>
      <xdr:rowOff>28575</xdr:rowOff>
    </xdr:to>
    <xdr:sp macro="" textlink="">
      <xdr:nvSpPr>
        <xdr:cNvPr id="4" name="右矢印 3"/>
        <xdr:cNvSpPr/>
      </xdr:nvSpPr>
      <xdr:spPr>
        <a:xfrm>
          <a:off x="3838575" y="2076450"/>
          <a:ext cx="571500" cy="771525"/>
        </a:xfrm>
        <a:prstGeom prst="rightArrow">
          <a:avLst/>
        </a:prstGeom>
        <a:solidFill>
          <a:schemeClr val="accent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190500</xdr:colOff>
      <xdr:row>9</xdr:row>
      <xdr:rowOff>66675</xdr:rowOff>
    </xdr:from>
    <xdr:to>
      <xdr:col>4</xdr:col>
      <xdr:colOff>0</xdr:colOff>
      <xdr:row>14</xdr:row>
      <xdr:rowOff>133350</xdr:rowOff>
    </xdr:to>
    <xdr:sp macro="" textlink="">
      <xdr:nvSpPr>
        <xdr:cNvPr id="6" name="正方形/長方形 5"/>
        <xdr:cNvSpPr/>
      </xdr:nvSpPr>
      <xdr:spPr>
        <a:xfrm>
          <a:off x="190500" y="2324100"/>
          <a:ext cx="3362325" cy="1304925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定期支払額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・月々いくらずつ支払うか、返済の月払い分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支払総額（元利合計）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・元金＋利息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元金　</a:t>
          </a:r>
          <a:r>
            <a:rPr kumimoji="1" lang="en-US" altLang="ja-JP" sz="1100">
              <a:solidFill>
                <a:sysClr val="windowText" lastClr="000000"/>
              </a:solidFill>
            </a:rPr>
            <a:t>…</a:t>
          </a:r>
          <a:r>
            <a:rPr kumimoji="1" lang="ja-JP" altLang="en-US" sz="1100">
              <a:solidFill>
                <a:sysClr val="windowText" lastClr="000000"/>
              </a:solidFill>
            </a:rPr>
            <a:t>　借入金額</a:t>
          </a:r>
        </a:p>
      </xdr:txBody>
    </xdr:sp>
    <xdr:clientData/>
  </xdr:twoCellAnchor>
  <xdr:twoCellAnchor editAs="oneCell">
    <xdr:from>
      <xdr:col>12</xdr:col>
      <xdr:colOff>266700</xdr:colOff>
      <xdr:row>12</xdr:row>
      <xdr:rowOff>9525</xdr:rowOff>
    </xdr:from>
    <xdr:to>
      <xdr:col>17</xdr:col>
      <xdr:colOff>86178</xdr:colOff>
      <xdr:row>22</xdr:row>
      <xdr:rowOff>95597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53625" y="3009900"/>
          <a:ext cx="3248478" cy="248637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190500</xdr:colOff>
      <xdr:row>1</xdr:row>
      <xdr:rowOff>257175</xdr:rowOff>
    </xdr:from>
    <xdr:to>
      <xdr:col>18</xdr:col>
      <xdr:colOff>619759</xdr:colOff>
      <xdr:row>10</xdr:row>
      <xdr:rowOff>114599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77425" y="1695450"/>
          <a:ext cx="4544059" cy="2143424"/>
        </a:xfrm>
        <a:prstGeom prst="rect">
          <a:avLst/>
        </a:prstGeom>
      </xdr:spPr>
    </xdr:pic>
    <xdr:clientData/>
  </xdr:twoCellAnchor>
  <xdr:twoCellAnchor>
    <xdr:from>
      <xdr:col>14</xdr:col>
      <xdr:colOff>457201</xdr:colOff>
      <xdr:row>4</xdr:row>
      <xdr:rowOff>0</xdr:rowOff>
    </xdr:from>
    <xdr:to>
      <xdr:col>15</xdr:col>
      <xdr:colOff>561976</xdr:colOff>
      <xdr:row>5</xdr:row>
      <xdr:rowOff>152400</xdr:rowOff>
    </xdr:to>
    <xdr:sp macro="" textlink="">
      <xdr:nvSpPr>
        <xdr:cNvPr id="9" name="左矢印 8"/>
        <xdr:cNvSpPr/>
      </xdr:nvSpPr>
      <xdr:spPr>
        <a:xfrm rot="19860536">
          <a:off x="11515726" y="952500"/>
          <a:ext cx="790575" cy="3905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647701</xdr:colOff>
      <xdr:row>15</xdr:row>
      <xdr:rowOff>38100</xdr:rowOff>
    </xdr:from>
    <xdr:to>
      <xdr:col>16</xdr:col>
      <xdr:colOff>66676</xdr:colOff>
      <xdr:row>16</xdr:row>
      <xdr:rowOff>190500</xdr:rowOff>
    </xdr:to>
    <xdr:sp macro="" textlink="">
      <xdr:nvSpPr>
        <xdr:cNvPr id="10" name="左矢印 9"/>
        <xdr:cNvSpPr/>
      </xdr:nvSpPr>
      <xdr:spPr>
        <a:xfrm rot="19860536">
          <a:off x="11706226" y="3771900"/>
          <a:ext cx="790575" cy="3905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114300</xdr:colOff>
      <xdr:row>12</xdr:row>
      <xdr:rowOff>123825</xdr:rowOff>
    </xdr:from>
    <xdr:to>
      <xdr:col>16</xdr:col>
      <xdr:colOff>219075</xdr:colOff>
      <xdr:row>14</xdr:row>
      <xdr:rowOff>19050</xdr:rowOff>
    </xdr:to>
    <xdr:sp macro="" textlink="">
      <xdr:nvSpPr>
        <xdr:cNvPr id="11" name="左矢印 10"/>
        <xdr:cNvSpPr/>
      </xdr:nvSpPr>
      <xdr:spPr>
        <a:xfrm rot="19860536">
          <a:off x="11858625" y="3124200"/>
          <a:ext cx="790575" cy="3905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276226</xdr:colOff>
      <xdr:row>8</xdr:row>
      <xdr:rowOff>0</xdr:rowOff>
    </xdr:from>
    <xdr:to>
      <xdr:col>10</xdr:col>
      <xdr:colOff>561976</xdr:colOff>
      <xdr:row>11</xdr:row>
      <xdr:rowOff>95250</xdr:rowOff>
    </xdr:to>
    <xdr:sp macro="" textlink="">
      <xdr:nvSpPr>
        <xdr:cNvPr id="12" name="雲形吹き出し 11"/>
        <xdr:cNvSpPr/>
      </xdr:nvSpPr>
      <xdr:spPr>
        <a:xfrm>
          <a:off x="7219951" y="2076450"/>
          <a:ext cx="1657350" cy="838200"/>
        </a:xfrm>
        <a:prstGeom prst="cloudCallout">
          <a:avLst>
            <a:gd name="adj1" fmla="val -110266"/>
            <a:gd name="adj2" fmla="val 15334"/>
          </a:avLst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 b="1"/>
            <a:t>答えを予想してみよう！</a:t>
          </a:r>
        </a:p>
      </xdr:txBody>
    </xdr:sp>
    <xdr:clientData/>
  </xdr:twoCellAnchor>
  <xdr:twoCellAnchor>
    <xdr:from>
      <xdr:col>11</xdr:col>
      <xdr:colOff>647700</xdr:colOff>
      <xdr:row>0</xdr:row>
      <xdr:rowOff>9525</xdr:rowOff>
    </xdr:from>
    <xdr:to>
      <xdr:col>19</xdr:col>
      <xdr:colOff>190500</xdr:colOff>
      <xdr:row>25</xdr:row>
      <xdr:rowOff>0</xdr:rowOff>
    </xdr:to>
    <xdr:sp macro="" textlink="">
      <xdr:nvSpPr>
        <xdr:cNvPr id="5" name="メモ 4"/>
        <xdr:cNvSpPr/>
      </xdr:nvSpPr>
      <xdr:spPr>
        <a:xfrm>
          <a:off x="9648825" y="9525"/>
          <a:ext cx="5029200" cy="6172200"/>
        </a:xfrm>
        <a:prstGeom prst="foldedCorner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>
              <a:solidFill>
                <a:schemeClr val="tx1"/>
              </a:solidFill>
            </a:rPr>
            <a:t>答えの確認方法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eisan.casio.jp/exec/user/1351517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4"/>
  <sheetViews>
    <sheetView showGridLines="0" tabSelected="1" workbookViewId="0">
      <selection activeCell="V11" sqref="V11"/>
    </sheetView>
  </sheetViews>
  <sheetFormatPr defaultRowHeight="18.75" x14ac:dyDescent="0.4"/>
  <cols>
    <col min="1" max="1" width="2.625" customWidth="1"/>
    <col min="2" max="2" width="17.25" bestFit="1" customWidth="1"/>
    <col min="3" max="5" width="13.375" customWidth="1"/>
    <col min="6" max="6" width="11" bestFit="1" customWidth="1"/>
    <col min="7" max="7" width="10.125" bestFit="1" customWidth="1"/>
    <col min="8" max="8" width="10" customWidth="1"/>
  </cols>
  <sheetData>
    <row r="1" spans="2:15" ht="24" x14ac:dyDescent="0.4">
      <c r="M1" s="24" t="s">
        <v>20</v>
      </c>
      <c r="N1" s="24"/>
      <c r="O1" s="24"/>
    </row>
    <row r="2" spans="2:15" x14ac:dyDescent="0.4">
      <c r="M2" t="s">
        <v>23</v>
      </c>
    </row>
    <row r="6" spans="2:15" ht="19.5" thickBot="1" x14ac:dyDescent="0.45">
      <c r="C6" s="25" t="s">
        <v>3</v>
      </c>
      <c r="D6" s="2" t="s">
        <v>4</v>
      </c>
    </row>
    <row r="7" spans="2:15" ht="25.5" thickTop="1" thickBot="1" x14ac:dyDescent="0.45">
      <c r="B7" s="1" t="s">
        <v>0</v>
      </c>
      <c r="C7" s="29">
        <v>0.15</v>
      </c>
      <c r="D7" s="26">
        <f>C7/12</f>
        <v>1.2499999999999999E-2</v>
      </c>
      <c r="F7" s="22" t="s">
        <v>17</v>
      </c>
      <c r="G7" s="23"/>
      <c r="H7" s="23"/>
      <c r="I7" s="23"/>
      <c r="J7" s="23"/>
      <c r="K7" s="13"/>
    </row>
    <row r="8" spans="2:15" ht="19.5" thickBot="1" x14ac:dyDescent="0.45">
      <c r="B8" s="1" t="s">
        <v>1</v>
      </c>
      <c r="C8" s="27">
        <f>D8*12</f>
        <v>240000</v>
      </c>
      <c r="D8" s="30">
        <v>20000</v>
      </c>
      <c r="F8" s="14" t="s">
        <v>11</v>
      </c>
      <c r="G8" s="11">
        <f>D9</f>
        <v>500000</v>
      </c>
      <c r="H8" s="12" t="s">
        <v>13</v>
      </c>
      <c r="I8" s="11">
        <f>D8</f>
        <v>20000</v>
      </c>
      <c r="J8" s="12" t="s">
        <v>16</v>
      </c>
      <c r="K8" s="15"/>
    </row>
    <row r="9" spans="2:15" ht="19.5" thickBot="1" x14ac:dyDescent="0.45">
      <c r="B9" s="1" t="s">
        <v>2</v>
      </c>
      <c r="C9" s="30">
        <v>500000</v>
      </c>
      <c r="D9" s="28">
        <f>C9</f>
        <v>500000</v>
      </c>
      <c r="F9" s="14"/>
      <c r="G9" s="12"/>
      <c r="H9" s="12"/>
      <c r="I9" s="12"/>
      <c r="J9" s="12"/>
      <c r="K9" s="15"/>
    </row>
    <row r="10" spans="2:15" ht="19.5" thickBot="1" x14ac:dyDescent="0.45">
      <c r="F10" s="14" t="s">
        <v>12</v>
      </c>
      <c r="G10" s="19">
        <f>D12+ROUNDUP(D13,0)</f>
        <v>31</v>
      </c>
      <c r="H10" s="12" t="s">
        <v>14</v>
      </c>
      <c r="I10" s="12"/>
      <c r="J10" s="12"/>
      <c r="K10" s="15"/>
    </row>
    <row r="11" spans="2:15" ht="19.5" thickBot="1" x14ac:dyDescent="0.45">
      <c r="C11" s="3"/>
      <c r="D11" s="4" t="s">
        <v>6</v>
      </c>
      <c r="F11" s="14"/>
      <c r="G11" s="12"/>
      <c r="H11" s="12"/>
      <c r="I11" s="12"/>
      <c r="J11" s="12"/>
      <c r="K11" s="15"/>
    </row>
    <row r="12" spans="2:15" ht="19.5" thickBot="1" x14ac:dyDescent="0.45">
      <c r="B12" s="5" t="s">
        <v>5</v>
      </c>
      <c r="C12" s="6"/>
      <c r="D12" s="9">
        <f>ROUNDDOWN(NPER(D7,-D8,D9,0),0)</f>
        <v>30</v>
      </c>
      <c r="F12" s="14" t="s">
        <v>15</v>
      </c>
      <c r="G12" s="20">
        <f>D14</f>
        <v>603248.69589251094</v>
      </c>
      <c r="H12" s="12" t="s">
        <v>18</v>
      </c>
      <c r="I12" s="12"/>
      <c r="J12" s="12"/>
      <c r="K12" s="15"/>
      <c r="M12" t="s">
        <v>21</v>
      </c>
    </row>
    <row r="13" spans="2:15" ht="19.5" thickBot="1" x14ac:dyDescent="0.45">
      <c r="B13" s="5" t="s">
        <v>7</v>
      </c>
      <c r="C13" s="6"/>
      <c r="D13" s="9">
        <f>NPER(D7,-D8,D9,0)-D12</f>
        <v>0.16243479462554689</v>
      </c>
      <c r="F13" s="14"/>
      <c r="G13" s="12"/>
      <c r="H13" s="12"/>
      <c r="I13" s="12"/>
      <c r="J13" s="12"/>
      <c r="K13" s="15"/>
    </row>
    <row r="14" spans="2:15" ht="19.5" thickBot="1" x14ac:dyDescent="0.45">
      <c r="B14" s="7" t="s">
        <v>8</v>
      </c>
      <c r="C14" s="1"/>
      <c r="D14" s="8">
        <f>D8*D12+D8*D13</f>
        <v>603248.69589251094</v>
      </c>
      <c r="F14" s="16"/>
      <c r="G14" s="21">
        <f>G12-D9</f>
        <v>103248.69589251094</v>
      </c>
      <c r="H14" s="17" t="s">
        <v>19</v>
      </c>
      <c r="I14" s="17"/>
      <c r="J14" s="17"/>
      <c r="K14" s="18"/>
    </row>
    <row r="23" spans="2:13" x14ac:dyDescent="0.4">
      <c r="B23" t="s">
        <v>10</v>
      </c>
    </row>
    <row r="24" spans="2:13" x14ac:dyDescent="0.4">
      <c r="B24" s="10" t="s">
        <v>9</v>
      </c>
      <c r="M24" t="s">
        <v>22</v>
      </c>
    </row>
  </sheetData>
  <sheetProtection sheet="1" objects="1" scenarios="1" formatCells="0"/>
  <mergeCells count="2">
    <mergeCell ref="F7:J7"/>
    <mergeCell ref="M1:O1"/>
  </mergeCells>
  <phoneticPr fontId="2"/>
  <hyperlinks>
    <hyperlink ref="B24" r:id="rId1"/>
  </hyperlinks>
  <pageMargins left="0.70866141732283472" right="0.70866141732283472" top="0.74803149606299213" bottom="0.74803149606299213" header="0.31496062992125984" footer="0.31496062992125984"/>
  <pageSetup paperSize="9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199FDB653A48D47A45AEABCBA4F4081" ma:contentTypeVersion="14" ma:contentTypeDescription="新しいドキュメントを作成します。" ma:contentTypeScope="" ma:versionID="4b1932f06aaef0f3a80da1688715f82d">
  <xsd:schema xmlns:xsd="http://www.w3.org/2001/XMLSchema" xmlns:xs="http://www.w3.org/2001/XMLSchema" xmlns:p="http://schemas.microsoft.com/office/2006/metadata/properties" xmlns:ns2="50e604ea-0948-4049-b19f-5817d4fa2ce7" xmlns:ns3="8f1659eb-d03b-41d6-85a7-bc52f94d5df9" targetNamespace="http://schemas.microsoft.com/office/2006/metadata/properties" ma:root="true" ma:fieldsID="06bd10e226172abef1c8fd6a7297b773" ns2:_="" ns3:_="">
    <xsd:import namespace="50e604ea-0948-4049-b19f-5817d4fa2ce7"/>
    <xsd:import namespace="8f1659eb-d03b-41d6-85a7-bc52f94d5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e604ea-0948-4049-b19f-5817d4fa2c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41971756-a973-4113-a81b-a235a81cb6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1659eb-d03b-41d6-85a7-bc52f94d5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ac5f6ca-4567-4eb2-8a6c-e328d5e07f9b}" ma:internalName="TaxCatchAll" ma:showField="CatchAllData" ma:web="8f1659eb-d03b-41d6-85a7-bc52f94d5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DF8B7A-60B0-43EF-81B5-5BCAC6CF2EBF}"/>
</file>

<file path=customXml/itemProps2.xml><?xml version="1.0" encoding="utf-8"?>
<ds:datastoreItem xmlns:ds="http://schemas.openxmlformats.org/officeDocument/2006/customXml" ds:itemID="{4CCD6F8F-2E4D-4BF6-8796-9219F64D51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栃木県総合教育センター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栃木県総合教育センター</dc:creator>
  <cp:lastModifiedBy>栃木県総合教育センター</cp:lastModifiedBy>
  <cp:lastPrinted>2023-09-25T01:34:13Z</cp:lastPrinted>
  <dcterms:created xsi:type="dcterms:W3CDTF">2023-09-24T23:41:23Z</dcterms:created>
  <dcterms:modified xsi:type="dcterms:W3CDTF">2023-09-26T10:27:50Z</dcterms:modified>
</cp:coreProperties>
</file>