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F:\高文連事務局\R7年度（宇北）\20250907,1019 秋季練習会\"/>
    </mc:Choice>
  </mc:AlternateContent>
  <xr:revisionPtr revIDLastSave="0" documentId="13_ncr:1_{CB9FAFB5-9517-466E-9706-1D86E32BA724}" xr6:coauthVersionLast="47" xr6:coauthVersionMax="47" xr10:uidLastSave="{00000000-0000-0000-0000-000000000000}"/>
  <bookViews>
    <workbookView xWindow="-108" yWindow="-108" windowWidth="23256" windowHeight="12456" tabRatio="970" xr2:uid="{00000000-000D-0000-FFFF-FFFF00000000}"/>
  </bookViews>
  <sheets>
    <sheet name="①R7秋練習会2 (学校)" sheetId="11" r:id="rId1"/>
    <sheet name="②R7秋練習会2 (名簿)" sheetId="13" r:id="rId2"/>
    <sheet name="係作業用" sheetId="14" r:id="rId3"/>
  </sheets>
  <definedNames>
    <definedName name="_xlnm.Print_Area" localSheetId="0">'①R7秋練習会2 (学校)'!$A:$E</definedName>
    <definedName name="_xlnm.Print_Area" localSheetId="1">'②R7秋練習会2 (名簿)'!$A$1:$F$51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3" l="1"/>
  <c r="G46" i="13"/>
  <c r="G41" i="13"/>
  <c r="G40" i="13"/>
  <c r="G35" i="13"/>
  <c r="G34" i="13"/>
  <c r="G29" i="13"/>
  <c r="G28" i="13"/>
  <c r="G23" i="13"/>
  <c r="G22" i="13"/>
  <c r="G17" i="13"/>
  <c r="G16" i="13"/>
  <c r="G11" i="13"/>
  <c r="G10" i="13"/>
  <c r="G5" i="13"/>
  <c r="G4" i="13"/>
  <c r="J2" i="14" l="1"/>
  <c r="B2" i="14" l="1"/>
  <c r="K2" i="14"/>
  <c r="E2" i="14"/>
  <c r="D2" i="14"/>
  <c r="C2" i="14"/>
  <c r="B4" i="14" l="1"/>
  <c r="D2" i="13"/>
  <c r="F2" i="14"/>
  <c r="F4" i="14" s="1"/>
  <c r="I2" i="14"/>
  <c r="H2" i="14"/>
  <c r="G2" i="14"/>
  <c r="A2" i="14"/>
  <c r="L2" i="14" s="1"/>
  <c r="A1" i="13"/>
</calcChain>
</file>

<file path=xl/sharedStrings.xml><?xml version="1.0" encoding="utf-8"?>
<sst xmlns="http://schemas.openxmlformats.org/spreadsheetml/2006/main" count="275" uniqueCount="235">
  <si>
    <t>学年</t>
  </si>
  <si>
    <t>A</t>
    <phoneticPr fontId="1"/>
  </si>
  <si>
    <t>No.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</si>
  <si>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</si>
  <si>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</si>
  <si>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</si>
  <si>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</si>
  <si>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</si>
  <si>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</si>
  <si>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</si>
  <si>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高等学校</t>
    <rPh sb="0" eb="4">
      <t>コウトウガッコウ</t>
    </rPh>
    <phoneticPr fontId="1"/>
  </si>
  <si>
    <t>チーム</t>
    <phoneticPr fontId="1"/>
  </si>
  <si>
    <t>参加チーム数</t>
    <rPh sb="0" eb="2">
      <t>サンカ</t>
    </rPh>
    <rPh sb="5" eb="6">
      <t>スウ</t>
    </rPh>
    <phoneticPr fontId="1"/>
  </si>
  <si>
    <t>①</t>
    <phoneticPr fontId="1"/>
  </si>
  <si>
    <t>②</t>
    <phoneticPr fontId="1"/>
  </si>
  <si>
    <t>高校名</t>
    <rPh sb="0" eb="3">
      <t>コウコウメイ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</si>
  <si>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</si>
  <si>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</si>
  <si>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</si>
  <si>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備考</t>
    <rPh sb="0" eb="2">
      <t>ビコウ</t>
    </rPh>
    <phoneticPr fontId="1"/>
  </si>
  <si>
    <t>生徒合計</t>
    <rPh sb="0" eb="2">
      <t>セイト</t>
    </rPh>
    <rPh sb="2" eb="4">
      <t>ゴウケイ</t>
    </rPh>
    <phoneticPr fontId="1"/>
  </si>
  <si>
    <t>エラーチェック</t>
    <phoneticPr fontId="1"/>
  </si>
  <si>
    <t>エラー
チェック</t>
    <phoneticPr fontId="1"/>
  </si>
  <si>
    <t>高校</t>
    <rPh sb="0" eb="2">
      <t>コウコウ</t>
    </rPh>
    <phoneticPr fontId="1"/>
  </si>
  <si>
    <t>チーム数</t>
    <rPh sb="3" eb="4">
      <t>スウ</t>
    </rPh>
    <phoneticPr fontId="1"/>
  </si>
  <si>
    <t>学校番号</t>
    <rPh sb="0" eb="2">
      <t>ガッコウ</t>
    </rPh>
    <rPh sb="2" eb="4">
      <t>バンゴウ</t>
    </rPh>
    <phoneticPr fontId="1"/>
  </si>
  <si>
    <t>宇都宮</t>
    <rPh sb="0" eb="3">
      <t>ウツノミヤ</t>
    </rPh>
    <phoneticPr fontId="16"/>
  </si>
  <si>
    <t>ウツノミヤ</t>
  </si>
  <si>
    <t>UTSUNOMIYA</t>
  </si>
  <si>
    <t>1-通</t>
    <rPh sb="2" eb="3">
      <t>ツウ</t>
    </rPh>
    <phoneticPr fontId="16"/>
  </si>
  <si>
    <t>宇都宮東</t>
    <rPh sb="0" eb="3">
      <t>ウツノミヤ</t>
    </rPh>
    <rPh sb="3" eb="4">
      <t>ヒガシ</t>
    </rPh>
    <phoneticPr fontId="16"/>
  </si>
  <si>
    <t>ウツノミヤ　ヒガシ</t>
    <phoneticPr fontId="1"/>
  </si>
  <si>
    <t>宇都宮南</t>
    <rPh sb="0" eb="3">
      <t>ウツノミヤ</t>
    </rPh>
    <rPh sb="3" eb="4">
      <t>ミナミ</t>
    </rPh>
    <phoneticPr fontId="16"/>
  </si>
  <si>
    <t>ウツノミヤ　ミナミ</t>
    <phoneticPr fontId="1"/>
  </si>
  <si>
    <t>宇都宮北</t>
    <rPh sb="0" eb="3">
      <t>ウツノミヤ</t>
    </rPh>
    <rPh sb="3" eb="4">
      <t>キタ</t>
    </rPh>
    <phoneticPr fontId="16"/>
  </si>
  <si>
    <t>ウツノミヤ　キタ</t>
    <phoneticPr fontId="1"/>
  </si>
  <si>
    <t>宇都宮清陵</t>
    <rPh sb="0" eb="3">
      <t>ウツノミヤ</t>
    </rPh>
    <rPh sb="3" eb="5">
      <t>セイリョウ</t>
    </rPh>
    <phoneticPr fontId="16"/>
  </si>
  <si>
    <t>ウツノミヤ　セイリョウ</t>
    <phoneticPr fontId="1"/>
  </si>
  <si>
    <t>宇都宮女子</t>
    <rPh sb="0" eb="3">
      <t>ウツノミヤ</t>
    </rPh>
    <rPh sb="3" eb="5">
      <t>ジョシ</t>
    </rPh>
    <phoneticPr fontId="16"/>
  </si>
  <si>
    <t>ウツノミヤ　ジョシ</t>
    <phoneticPr fontId="1"/>
  </si>
  <si>
    <t>宇都宮中央</t>
    <rPh sb="0" eb="3">
      <t>ウツノミヤ</t>
    </rPh>
    <rPh sb="3" eb="5">
      <t>チュウオウ</t>
    </rPh>
    <phoneticPr fontId="16"/>
  </si>
  <si>
    <t>ウツノミヤ　チュウオウ</t>
    <phoneticPr fontId="1"/>
  </si>
  <si>
    <t>宇都宮白楊</t>
    <rPh sb="0" eb="3">
      <t>ウツノミヤ</t>
    </rPh>
    <rPh sb="3" eb="4">
      <t>ハク</t>
    </rPh>
    <rPh sb="4" eb="5">
      <t>ヨウ</t>
    </rPh>
    <phoneticPr fontId="16"/>
  </si>
  <si>
    <t>ウツノミヤハクヨウ</t>
  </si>
  <si>
    <t>宇都宮工業</t>
    <rPh sb="0" eb="3">
      <t>ウツノミヤ</t>
    </rPh>
    <rPh sb="3" eb="5">
      <t>コウギョウ</t>
    </rPh>
    <phoneticPr fontId="16"/>
  </si>
  <si>
    <t>ウツノミヤコウギョウ</t>
  </si>
  <si>
    <t>9-定</t>
    <rPh sb="2" eb="3">
      <t>テイ</t>
    </rPh>
    <phoneticPr fontId="16"/>
  </si>
  <si>
    <t>宇都宮商業</t>
    <rPh sb="0" eb="3">
      <t>ウツノミヤ</t>
    </rPh>
    <rPh sb="3" eb="5">
      <t>ショウギョウ</t>
    </rPh>
    <phoneticPr fontId="16"/>
  </si>
  <si>
    <t>ウツノミヤショウギョウ</t>
  </si>
  <si>
    <t>10-定</t>
    <rPh sb="3" eb="4">
      <t>テイ</t>
    </rPh>
    <phoneticPr fontId="16"/>
  </si>
  <si>
    <t>鹿沼</t>
    <rPh sb="0" eb="2">
      <t>カヌマ</t>
    </rPh>
    <phoneticPr fontId="16"/>
  </si>
  <si>
    <t>カヌマ</t>
  </si>
  <si>
    <t>KANUMA</t>
  </si>
  <si>
    <t>鹿沼東</t>
    <rPh sb="0" eb="2">
      <t>カヌマ</t>
    </rPh>
    <rPh sb="2" eb="3">
      <t>ヒガシ</t>
    </rPh>
    <phoneticPr fontId="16"/>
  </si>
  <si>
    <t>カヌマヒガシ</t>
  </si>
  <si>
    <t>鹿沼南</t>
    <phoneticPr fontId="16"/>
  </si>
  <si>
    <t>カヌマミナミ</t>
    <phoneticPr fontId="1"/>
  </si>
  <si>
    <t>鹿沼商工</t>
    <phoneticPr fontId="16"/>
  </si>
  <si>
    <t>カヌマショウコウ</t>
    <phoneticPr fontId="1"/>
  </si>
  <si>
    <t>14-定</t>
    <rPh sb="3" eb="4">
      <t>テイ</t>
    </rPh>
    <phoneticPr fontId="16"/>
  </si>
  <si>
    <t>今市</t>
    <rPh sb="0" eb="2">
      <t>イマイチ</t>
    </rPh>
    <phoneticPr fontId="16"/>
  </si>
  <si>
    <t>イマイチ</t>
  </si>
  <si>
    <t>IMAICHI</t>
  </si>
  <si>
    <t>今市工業</t>
    <rPh sb="0" eb="2">
      <t>イマイチ</t>
    </rPh>
    <rPh sb="2" eb="4">
      <t>コウギョウ</t>
    </rPh>
    <phoneticPr fontId="16"/>
  </si>
  <si>
    <t>イマイチ　コウギョウ</t>
    <phoneticPr fontId="1"/>
  </si>
  <si>
    <t>日光明峰</t>
    <rPh sb="0" eb="2">
      <t>ニッコウ</t>
    </rPh>
    <rPh sb="2" eb="4">
      <t>メイホウ</t>
    </rPh>
    <phoneticPr fontId="16"/>
  </si>
  <si>
    <t>ニッコウメイホウ</t>
  </si>
  <si>
    <t>上三川</t>
    <rPh sb="0" eb="3">
      <t>カミノカワ</t>
    </rPh>
    <phoneticPr fontId="16"/>
  </si>
  <si>
    <t>カミノカワ</t>
  </si>
  <si>
    <t>石橋</t>
    <rPh sb="0" eb="2">
      <t>イシバシ</t>
    </rPh>
    <phoneticPr fontId="16"/>
  </si>
  <si>
    <t>イシバシ</t>
  </si>
  <si>
    <t>ISHIBASHI</t>
  </si>
  <si>
    <t>小山</t>
    <rPh sb="0" eb="2">
      <t>オヤマ</t>
    </rPh>
    <phoneticPr fontId="16"/>
  </si>
  <si>
    <t>オヤマ</t>
  </si>
  <si>
    <t>OYAMA</t>
  </si>
  <si>
    <t>小山南</t>
    <rPh sb="0" eb="2">
      <t>オヤマ</t>
    </rPh>
    <rPh sb="2" eb="3">
      <t>ミナミ</t>
    </rPh>
    <phoneticPr fontId="16"/>
  </si>
  <si>
    <t>オヤマミナミ</t>
  </si>
  <si>
    <t>小山西</t>
    <rPh sb="0" eb="2">
      <t>オヤマ</t>
    </rPh>
    <rPh sb="2" eb="3">
      <t>ニシ</t>
    </rPh>
    <phoneticPr fontId="16"/>
  </si>
  <si>
    <t>オヤマニシ</t>
  </si>
  <si>
    <t>小山北桜</t>
    <rPh sb="0" eb="2">
      <t>オヤマ</t>
    </rPh>
    <rPh sb="2" eb="4">
      <t>ホクオウ</t>
    </rPh>
    <phoneticPr fontId="16"/>
  </si>
  <si>
    <t>オヤマホクオウ</t>
  </si>
  <si>
    <t>小山城南</t>
    <rPh sb="0" eb="2">
      <t>オヤマ</t>
    </rPh>
    <rPh sb="2" eb="4">
      <t>ジョウナン</t>
    </rPh>
    <phoneticPr fontId="16"/>
  </si>
  <si>
    <t>オヤマジョウナン</t>
  </si>
  <si>
    <t>栃木</t>
    <rPh sb="0" eb="2">
      <t>トチギ</t>
    </rPh>
    <phoneticPr fontId="16"/>
  </si>
  <si>
    <t>トチギ</t>
  </si>
  <si>
    <t>TOCHIGI</t>
  </si>
  <si>
    <t>栃木女子</t>
    <rPh sb="0" eb="2">
      <t>トチギ</t>
    </rPh>
    <rPh sb="2" eb="4">
      <t>ジョシ</t>
    </rPh>
    <phoneticPr fontId="16"/>
  </si>
  <si>
    <t>トチギ　ジョシ</t>
    <phoneticPr fontId="1"/>
  </si>
  <si>
    <t>TOCHIGI GIRLS</t>
    <phoneticPr fontId="1"/>
  </si>
  <si>
    <t>栃木農業</t>
    <rPh sb="0" eb="2">
      <t>トチギ</t>
    </rPh>
    <rPh sb="2" eb="4">
      <t>ノウギョウ</t>
    </rPh>
    <phoneticPr fontId="16"/>
  </si>
  <si>
    <t>トチギノウギョウ</t>
  </si>
  <si>
    <t>栃木工業</t>
    <rPh sb="0" eb="2">
      <t>トチギ</t>
    </rPh>
    <rPh sb="2" eb="4">
      <t>コウギョウ</t>
    </rPh>
    <phoneticPr fontId="16"/>
  </si>
  <si>
    <t>トチギコウギョウ</t>
  </si>
  <si>
    <t>栃木商業</t>
    <rPh sb="0" eb="2">
      <t>トチギ</t>
    </rPh>
    <rPh sb="2" eb="4">
      <t>ショウギョウ</t>
    </rPh>
    <phoneticPr fontId="16"/>
  </si>
  <si>
    <t>トチギショウギョウ</t>
  </si>
  <si>
    <t>30-昼</t>
    <rPh sb="3" eb="4">
      <t>ヒル</t>
    </rPh>
    <phoneticPr fontId="16"/>
  </si>
  <si>
    <t>学悠館</t>
    <rPh sb="0" eb="3">
      <t>ガクユウカン</t>
    </rPh>
    <phoneticPr fontId="16"/>
  </si>
  <si>
    <t>ガクユウカン</t>
  </si>
  <si>
    <t>GAKUYUKAN</t>
  </si>
  <si>
    <t>30-夜</t>
    <rPh sb="3" eb="4">
      <t>ヨル</t>
    </rPh>
    <phoneticPr fontId="16"/>
  </si>
  <si>
    <t>学悠館</t>
    <phoneticPr fontId="16"/>
  </si>
  <si>
    <t>ガクユウカン</t>
    <phoneticPr fontId="1"/>
  </si>
  <si>
    <t>30-通</t>
    <rPh sb="3" eb="4">
      <t>ツウ</t>
    </rPh>
    <phoneticPr fontId="16"/>
  </si>
  <si>
    <t>栃木翔南</t>
    <phoneticPr fontId="16"/>
  </si>
  <si>
    <t>トチギ　ショウナン</t>
    <phoneticPr fontId="1"/>
  </si>
  <si>
    <t>壬生</t>
    <phoneticPr fontId="16"/>
  </si>
  <si>
    <t>ミブ</t>
    <phoneticPr fontId="1"/>
  </si>
  <si>
    <t>MIBU</t>
  </si>
  <si>
    <t>佐野</t>
    <phoneticPr fontId="16"/>
  </si>
  <si>
    <t>サノ</t>
    <phoneticPr fontId="1"/>
  </si>
  <si>
    <t>SANO</t>
  </si>
  <si>
    <t>佐野東</t>
    <rPh sb="2" eb="3">
      <t>ヒガシ</t>
    </rPh>
    <phoneticPr fontId="16"/>
  </si>
  <si>
    <t>サノヒガシ</t>
    <phoneticPr fontId="1"/>
  </si>
  <si>
    <t>佐野松桜</t>
    <phoneticPr fontId="16"/>
  </si>
  <si>
    <t>サノショウオウ</t>
    <phoneticPr fontId="1"/>
  </si>
  <si>
    <t>足利</t>
    <rPh sb="0" eb="2">
      <t>アシカガ</t>
    </rPh>
    <phoneticPr fontId="16"/>
  </si>
  <si>
    <t>アシカガ</t>
  </si>
  <si>
    <t>ASHIKAGA</t>
  </si>
  <si>
    <t>足利南</t>
    <phoneticPr fontId="16"/>
  </si>
  <si>
    <t>アシカガミナミ</t>
    <phoneticPr fontId="1"/>
  </si>
  <si>
    <t>足利工業</t>
    <phoneticPr fontId="16"/>
  </si>
  <si>
    <t>アシカガコウギョウ</t>
    <phoneticPr fontId="1"/>
  </si>
  <si>
    <t>38-定</t>
    <rPh sb="3" eb="4">
      <t>テイ</t>
    </rPh>
    <phoneticPr fontId="16"/>
  </si>
  <si>
    <t>足利清風</t>
    <phoneticPr fontId="16"/>
  </si>
  <si>
    <t>アシカガセイフウ</t>
    <phoneticPr fontId="1"/>
  </si>
  <si>
    <t>真岡</t>
    <phoneticPr fontId="16"/>
  </si>
  <si>
    <t>モオカ</t>
    <phoneticPr fontId="1"/>
  </si>
  <si>
    <t>MOKA</t>
  </si>
  <si>
    <t>40-定</t>
    <rPh sb="3" eb="4">
      <t>テイ</t>
    </rPh>
    <phoneticPr fontId="16"/>
  </si>
  <si>
    <t>真岡</t>
    <rPh sb="0" eb="2">
      <t>モオカ</t>
    </rPh>
    <phoneticPr fontId="16"/>
  </si>
  <si>
    <t>モオカ</t>
  </si>
  <si>
    <t>真岡女子</t>
    <phoneticPr fontId="16"/>
  </si>
  <si>
    <t>モオカ　ジョシ</t>
    <phoneticPr fontId="1"/>
  </si>
  <si>
    <t>真岡北陵</t>
    <phoneticPr fontId="16"/>
  </si>
  <si>
    <t>モオカホクリョウ</t>
    <phoneticPr fontId="1"/>
  </si>
  <si>
    <t>真岡工業</t>
    <phoneticPr fontId="16"/>
  </si>
  <si>
    <t>モオカコウギョウ</t>
    <phoneticPr fontId="1"/>
  </si>
  <si>
    <t>益子芳星</t>
    <phoneticPr fontId="16"/>
  </si>
  <si>
    <t>マシコホウセイ</t>
    <phoneticPr fontId="1"/>
  </si>
  <si>
    <t>茂木</t>
    <rPh sb="0" eb="2">
      <t>モテギ</t>
    </rPh>
    <phoneticPr fontId="16"/>
  </si>
  <si>
    <t>モテギ</t>
  </si>
  <si>
    <t>MOTEGI</t>
  </si>
  <si>
    <t>烏山</t>
    <rPh sb="0" eb="2">
      <t>カラスヤマ</t>
    </rPh>
    <phoneticPr fontId="16"/>
  </si>
  <si>
    <t>カラスヤマ</t>
  </si>
  <si>
    <t>KARASUYAMA</t>
  </si>
  <si>
    <t>馬頭</t>
    <rPh sb="0" eb="2">
      <t>バトウ</t>
    </rPh>
    <phoneticPr fontId="16"/>
  </si>
  <si>
    <t>バトウ</t>
  </si>
  <si>
    <t>BATO</t>
  </si>
  <si>
    <t>大田原</t>
    <rPh sb="0" eb="3">
      <t>オオタワラ</t>
    </rPh>
    <phoneticPr fontId="16"/>
  </si>
  <si>
    <t>オオタワラ</t>
  </si>
  <si>
    <t>OTAWARA</t>
  </si>
  <si>
    <t>大田原女子</t>
    <rPh sb="0" eb="3">
      <t>オオタワラ</t>
    </rPh>
    <rPh sb="3" eb="5">
      <t>ジョシ</t>
    </rPh>
    <phoneticPr fontId="16"/>
  </si>
  <si>
    <t>オオタワラ　ジョシ</t>
    <phoneticPr fontId="1"/>
  </si>
  <si>
    <t>大田原東</t>
    <rPh sb="0" eb="3">
      <t>オオタワラ</t>
    </rPh>
    <rPh sb="3" eb="4">
      <t>ヒガシ</t>
    </rPh>
    <phoneticPr fontId="16"/>
  </si>
  <si>
    <t>オオタワラヒガシ</t>
  </si>
  <si>
    <t>黒羽</t>
    <rPh sb="0" eb="2">
      <t>クロバネ</t>
    </rPh>
    <phoneticPr fontId="16"/>
  </si>
  <si>
    <t>クロバネ</t>
  </si>
  <si>
    <t>KUROBANE</t>
  </si>
  <si>
    <t>那須拓陽</t>
    <rPh sb="0" eb="2">
      <t>ナス</t>
    </rPh>
    <rPh sb="2" eb="3">
      <t>タク</t>
    </rPh>
    <rPh sb="3" eb="4">
      <t>ヨウ</t>
    </rPh>
    <phoneticPr fontId="16"/>
  </si>
  <si>
    <t>ナスタクヨウ</t>
  </si>
  <si>
    <t>那須清峰</t>
    <rPh sb="0" eb="2">
      <t>ナス</t>
    </rPh>
    <rPh sb="2" eb="3">
      <t>セイ</t>
    </rPh>
    <rPh sb="3" eb="4">
      <t>ホウ</t>
    </rPh>
    <phoneticPr fontId="16"/>
  </si>
  <si>
    <t>ナスセイホウ</t>
  </si>
  <si>
    <t>那須</t>
    <rPh sb="0" eb="2">
      <t>ナス</t>
    </rPh>
    <phoneticPr fontId="16"/>
  </si>
  <si>
    <t>ナス</t>
  </si>
  <si>
    <t>NASU</t>
  </si>
  <si>
    <t>黒磯</t>
    <rPh sb="0" eb="2">
      <t>クロイソ</t>
    </rPh>
    <phoneticPr fontId="16"/>
  </si>
  <si>
    <t>クロイソ</t>
  </si>
  <si>
    <t>KUROISO</t>
  </si>
  <si>
    <t>黒磯南</t>
    <rPh sb="0" eb="2">
      <t>クロイソ</t>
    </rPh>
    <rPh sb="2" eb="3">
      <t>ミナミ</t>
    </rPh>
    <phoneticPr fontId="16"/>
  </si>
  <si>
    <t>クロイソミナミ</t>
  </si>
  <si>
    <t>矢板</t>
    <rPh sb="0" eb="2">
      <t>ヤイタ</t>
    </rPh>
    <phoneticPr fontId="16"/>
  </si>
  <si>
    <t>ヤイタ</t>
  </si>
  <si>
    <t>YAITA</t>
  </si>
  <si>
    <t>矢板東</t>
    <rPh sb="0" eb="2">
      <t>ヤイタ</t>
    </rPh>
    <rPh sb="2" eb="3">
      <t>ヒガシ</t>
    </rPh>
    <phoneticPr fontId="16"/>
  </si>
  <si>
    <t>ヤイタ　ヒガシ</t>
    <phoneticPr fontId="1"/>
  </si>
  <si>
    <t>58-定</t>
    <rPh sb="3" eb="4">
      <t>テイ</t>
    </rPh>
    <phoneticPr fontId="16"/>
  </si>
  <si>
    <t>高根沢</t>
    <phoneticPr fontId="16"/>
  </si>
  <si>
    <t>タカネザワ</t>
    <phoneticPr fontId="1"/>
  </si>
  <si>
    <t>TAKANEZAWA</t>
  </si>
  <si>
    <t>さくら清修</t>
    <phoneticPr fontId="16"/>
  </si>
  <si>
    <t>サクラセイシュウ</t>
    <phoneticPr fontId="1"/>
  </si>
  <si>
    <t>参加教員</t>
    <rPh sb="0" eb="2">
      <t>キョウイン</t>
    </rPh>
    <phoneticPr fontId="1"/>
  </si>
  <si>
    <t>当日の参加教員</t>
    <rPh sb="0" eb="2">
      <t>トウジツ</t>
    </rPh>
    <rPh sb="3" eb="5">
      <t>サンカ</t>
    </rPh>
    <rPh sb="5" eb="7">
      <t>キョウイン</t>
    </rPh>
    <phoneticPr fontId="1"/>
  </si>
  <si>
    <t>○　ファイル名に学校名を入力してください。</t>
    <phoneticPr fontId="1"/>
  </si>
  <si>
    <r>
      <t>○　宛先：宇都宮北高校　佐々木悠輔（sasaki-y04@tochigi-edu.ed.jp）　</t>
    </r>
    <r>
      <rPr>
        <b/>
        <u/>
        <sz val="11"/>
        <color theme="1"/>
        <rFont val="ＭＳ Ｐゴシック"/>
        <family val="3"/>
        <charset val="128"/>
        <scheme val="minor"/>
      </rPr>
      <t>FAX不可</t>
    </r>
    <rPh sb="2" eb="4">
      <t>アテサキ</t>
    </rPh>
    <rPh sb="5" eb="8">
      <t>ウツノミヤ</t>
    </rPh>
    <rPh sb="8" eb="9">
      <t>キタ</t>
    </rPh>
    <rPh sb="9" eb="11">
      <t>コウコウ</t>
    </rPh>
    <rPh sb="12" eb="15">
      <t>ササキ</t>
    </rPh>
    <rPh sb="15" eb="16">
      <t>ユウ</t>
    </rPh>
    <rPh sb="16" eb="17">
      <t>スケ</t>
    </rPh>
    <rPh sb="51" eb="53">
      <t>フカ</t>
    </rPh>
    <phoneticPr fontId="1"/>
  </si>
  <si>
    <t>学校名</t>
    <rPh sb="0" eb="3">
      <t>ガッコウメイ</t>
    </rPh>
    <phoneticPr fontId="1"/>
  </si>
  <si>
    <t>担当教員（代表者氏名）</t>
    <rPh sb="0" eb="2">
      <t>タントウ</t>
    </rPh>
    <rPh sb="2" eb="4">
      <t>キョウイン</t>
    </rPh>
    <rPh sb="5" eb="7">
      <t>ダイヒョウ</t>
    </rPh>
    <rPh sb="7" eb="8">
      <t>シャ</t>
    </rPh>
    <rPh sb="8" eb="10">
      <t>シメイ</t>
    </rPh>
    <phoneticPr fontId="1"/>
  </si>
  <si>
    <t>○　申込書の水色になっている欄は必ずご入力ください。</t>
    <rPh sb="16" eb="17">
      <t>カナラ</t>
    </rPh>
    <phoneticPr fontId="1"/>
  </si>
  <si>
    <t>→申込書②へ</t>
    <rPh sb="1" eb="4">
      <t>モウシコミショ</t>
    </rPh>
    <phoneticPr fontId="1"/>
  </si>
  <si>
    <t>氏名　漢字
（例：佐々木　悠輔）</t>
    <rPh sb="0" eb="2">
      <t>シメイ</t>
    </rPh>
    <rPh sb="3" eb="5">
      <t>カンジ</t>
    </rPh>
    <rPh sb="7" eb="8">
      <t>レイ</t>
    </rPh>
    <rPh sb="9" eb="12">
      <t>ササキ</t>
    </rPh>
    <rPh sb="13" eb="15">
      <t>ユウスケ</t>
    </rPh>
    <phoneticPr fontId="1"/>
  </si>
  <si>
    <t>氏名　ローマ字
（例：SASAKI Yusuke）</t>
    <rPh sb="0" eb="2">
      <t>シメイ</t>
    </rPh>
    <rPh sb="6" eb="7">
      <t>ジ</t>
    </rPh>
    <rPh sb="9" eb="10">
      <t>レイ</t>
    </rPh>
    <phoneticPr fontId="1"/>
  </si>
  <si>
    <t>海外経験
（該当者に○）</t>
    <phoneticPr fontId="1"/>
  </si>
  <si>
    <t>人数確認</t>
    <rPh sb="0" eb="2">
      <t>ニンズウ</t>
    </rPh>
    <rPh sb="2" eb="4">
      <t>カクニン</t>
    </rPh>
    <phoneticPr fontId="1"/>
  </si>
  <si>
    <t>海外確認</t>
    <rPh sb="0" eb="2">
      <t>カイガイ</t>
    </rPh>
    <rPh sb="2" eb="4">
      <t>カクニン</t>
    </rPh>
    <phoneticPr fontId="1"/>
  </si>
  <si>
    <t>UTSUNOMIYA HIGASHI</t>
  </si>
  <si>
    <t>UTSUNOMIYA MINAMI</t>
  </si>
  <si>
    <t>UTSUNOMIYA KITA</t>
  </si>
  <si>
    <t>UTSUNOMIYA SEIRYO</t>
  </si>
  <si>
    <t>UTSUNOMIYA GIRLS</t>
  </si>
  <si>
    <t>UTSUNOMIYA CHUO</t>
  </si>
  <si>
    <t>TOCHIGI SHONAN</t>
  </si>
  <si>
    <t>MOKA GIRLS</t>
  </si>
  <si>
    <t>OTAWARA GIRLS</t>
  </si>
  <si>
    <t>YAITA HIGASHI</t>
  </si>
  <si>
    <t>UTSUNOMIYA HAKUYO</t>
    <phoneticPr fontId="1"/>
  </si>
  <si>
    <t>UTSUNOMIYA KOGYO</t>
    <phoneticPr fontId="1"/>
  </si>
  <si>
    <t>UTSUNOMIYA SHOGYO</t>
    <phoneticPr fontId="1"/>
  </si>
  <si>
    <t>KANUMA HIGASHI</t>
    <phoneticPr fontId="1"/>
  </si>
  <si>
    <t>KANUMA MINAMI</t>
    <phoneticPr fontId="1"/>
  </si>
  <si>
    <t>KANUMA SHOKO</t>
    <phoneticPr fontId="1"/>
  </si>
  <si>
    <t>IMAICHI KOGYO</t>
    <phoneticPr fontId="1"/>
  </si>
  <si>
    <t>NIKKO MEIHO</t>
    <phoneticPr fontId="1"/>
  </si>
  <si>
    <t>KAMINOKAWA</t>
    <phoneticPr fontId="1"/>
  </si>
  <si>
    <t>OYAMA MINAMI</t>
    <phoneticPr fontId="1"/>
  </si>
  <si>
    <t>OYAMA NISHI</t>
    <phoneticPr fontId="1"/>
  </si>
  <si>
    <t>OYAMA HOKUO</t>
    <phoneticPr fontId="1"/>
  </si>
  <si>
    <t>OYAMA JONAN</t>
    <phoneticPr fontId="1"/>
  </si>
  <si>
    <t>TOCHIGI NOUGYO</t>
    <phoneticPr fontId="1"/>
  </si>
  <si>
    <t>TOCHIGI KOGYO</t>
    <phoneticPr fontId="1"/>
  </si>
  <si>
    <t>TOCHIGI SHOGYO</t>
    <phoneticPr fontId="1"/>
  </si>
  <si>
    <t>SANO HIGASHI</t>
    <phoneticPr fontId="1"/>
  </si>
  <si>
    <t>SANO SHOUOU</t>
    <phoneticPr fontId="1"/>
  </si>
  <si>
    <t>ASHIKAGA MINAMI</t>
    <phoneticPr fontId="1"/>
  </si>
  <si>
    <t>ASHIKAGA KOGYO</t>
    <phoneticPr fontId="1"/>
  </si>
  <si>
    <t>ASHIKAGA SEIFU</t>
    <phoneticPr fontId="1"/>
  </si>
  <si>
    <t>MOKA HOKURYO</t>
    <phoneticPr fontId="1"/>
  </si>
  <si>
    <t>MOKA KOGYO</t>
    <phoneticPr fontId="1"/>
  </si>
  <si>
    <t>MASHIKO HOSEI</t>
    <phoneticPr fontId="1"/>
  </si>
  <si>
    <t>OTAWARA HIGASHI</t>
    <phoneticPr fontId="1"/>
  </si>
  <si>
    <t>NASU TAKUYO</t>
    <phoneticPr fontId="1"/>
  </si>
  <si>
    <t>NASU SEIHO</t>
    <phoneticPr fontId="1"/>
  </si>
  <si>
    <t>KUROISO MINAMI</t>
    <phoneticPr fontId="1"/>
  </si>
  <si>
    <t>SAKURA SEISHU</t>
    <phoneticPr fontId="1"/>
  </si>
  <si>
    <t>英語ディベート 秋季練習会 第２回 申込書</t>
    <rPh sb="0" eb="2">
      <t>エイゴ</t>
    </rPh>
    <rPh sb="8" eb="10">
      <t>シュウキ</t>
    </rPh>
    <rPh sb="10" eb="12">
      <t>レンシュウ</t>
    </rPh>
    <rPh sb="12" eb="13">
      <t>カイ</t>
    </rPh>
    <rPh sb="14" eb="15">
      <t>ダイ</t>
    </rPh>
    <rPh sb="16" eb="17">
      <t>カイ</t>
    </rPh>
    <rPh sb="18" eb="20">
      <t>モウシコミ</t>
    </rPh>
    <rPh sb="20" eb="21">
      <t>ショ</t>
    </rPh>
    <phoneticPr fontId="1"/>
  </si>
  <si>
    <t>○　申込締切：１０月１０日（金）</t>
    <rPh sb="9" eb="10">
      <t>ガツ</t>
    </rPh>
    <rPh sb="12" eb="1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</si>
</sst>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4" fillId="0" borderId="9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right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3" fillId="0" borderId="0" xfId="0" applyFont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2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429357</xdr:colOff>
      <xdr:row>7</xdr:row>
      <xdr:rowOff>97595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6755431-A4A4-4E06-80DC-1F5104602F83}"/>
            </a:ext>
          </a:extLst>
        </xdr:cNvPr>
        <xdr:cNvSpPr/>
      </xdr:nvSpPr>
      <xdr:spPr>
        <a:xfrm>
          <a:off x="1172308" y="1221154"/>
          <a:ext cx="5333511" cy="586056"/>
        </a:xfrm>
        <a:prstGeom prst="rect">
          <a:avLst/>
        </a:prstGeom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0070C0"/>
              </a:solidFill>
            </a:rPr>
            <a:t>このシートは編集しないでください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JIS安全色">
      <a:dk1>
        <a:srgbClr val="000000"/>
      </a:dk1>
      <a:lt1>
        <a:srgbClr val="FFFFFF"/>
      </a:lt1>
      <a:dk2>
        <a:srgbClr val="84919E"/>
      </a:dk2>
      <a:lt2>
        <a:srgbClr val="C8C8CB"/>
      </a:lt2>
      <a:accent1>
        <a:srgbClr val="FF4B00"/>
      </a:accent1>
      <a:accent2>
        <a:srgbClr val="F6AA00"/>
      </a:accent2>
      <a:accent3>
        <a:srgbClr val="F2E700"/>
      </a:accent3>
      <a:accent4>
        <a:srgbClr val="00B06B"/>
      </a:accent4>
      <a:accent5>
        <a:srgbClr val="1971FF"/>
      </a:accent5>
      <a:accent6>
        <a:srgbClr val="990099"/>
      </a:accent6>
      <a:hlink>
        <a:srgbClr val="1971FF"/>
      </a:hlink>
      <a:folHlink>
        <a:srgbClr val="9900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3A0D0-0EC9-41B9-8CEA-9E6524FDA188}">
  <dimension ref="A1:F21"/>
  <sheetViews>
    <sheetView tabSelected="1" zoomScaleNormal="100" workbookViewId="0">
      <selection activeCell="D7" sqref="D7"/>
    </sheetView>
  </sheetViews>
  <sheetFormatPr defaultRowHeight="13.2" x14ac:dyDescent="0.2"/>
  <cols>
    <col min="1" max="2" width="6" customWidth="1"/>
    <col min="3" max="4" width="23.33203125" customWidth="1"/>
    <col min="5" max="5" width="14.21875" customWidth="1"/>
    <col min="6" max="6" width="3.44140625" customWidth="1"/>
  </cols>
  <sheetData>
    <row r="1" spans="1:6" ht="34.5" customHeight="1" x14ac:dyDescent="0.2">
      <c r="A1" s="41" t="s">
        <v>233</v>
      </c>
      <c r="B1" s="41"/>
      <c r="C1" s="41"/>
      <c r="D1" s="41"/>
      <c r="E1" s="16" t="s">
        <v>13</v>
      </c>
    </row>
    <row r="2" spans="1:6" ht="20.25" customHeight="1" x14ac:dyDescent="0.2">
      <c r="A2" s="42" t="s">
        <v>187</v>
      </c>
      <c r="B2" s="42"/>
      <c r="C2" s="42"/>
      <c r="D2" s="42"/>
      <c r="E2" s="42"/>
    </row>
    <row r="3" spans="1:6" ht="20.25" customHeight="1" x14ac:dyDescent="0.2">
      <c r="A3" s="42" t="s">
        <v>183</v>
      </c>
      <c r="B3" s="42"/>
      <c r="C3" s="42"/>
      <c r="D3" s="42"/>
      <c r="E3" s="42"/>
    </row>
    <row r="4" spans="1:6" ht="20.25" customHeight="1" x14ac:dyDescent="0.2">
      <c r="A4" s="42" t="s">
        <v>234</v>
      </c>
      <c r="B4" s="42"/>
      <c r="C4" s="42"/>
      <c r="D4" s="42"/>
      <c r="E4" s="42"/>
    </row>
    <row r="5" spans="1:6" ht="20.25" customHeight="1" x14ac:dyDescent="0.2">
      <c r="A5" s="42" t="s">
        <v>184</v>
      </c>
      <c r="B5" s="42"/>
      <c r="C5" s="42"/>
      <c r="D5" s="42"/>
      <c r="E5" s="42"/>
    </row>
    <row r="6" spans="1:6" ht="18" customHeight="1" x14ac:dyDescent="0.2"/>
    <row r="7" spans="1:6" ht="24.75" customHeight="1" x14ac:dyDescent="0.2">
      <c r="C7" s="17" t="s">
        <v>185</v>
      </c>
      <c r="D7" s="17"/>
      <c r="E7" s="17" t="s">
        <v>10</v>
      </c>
      <c r="F7" s="6"/>
    </row>
    <row r="8" spans="1:6" ht="9.75" customHeight="1" x14ac:dyDescent="0.2">
      <c r="C8" s="7"/>
      <c r="D8" s="7"/>
      <c r="E8" s="9"/>
      <c r="F8" s="3"/>
    </row>
    <row r="9" spans="1:6" ht="24.75" customHeight="1" x14ac:dyDescent="0.2">
      <c r="C9" s="18" t="s">
        <v>186</v>
      </c>
      <c r="D9" s="43"/>
      <c r="E9" s="43"/>
      <c r="F9" s="7"/>
    </row>
    <row r="10" spans="1:6" x14ac:dyDescent="0.2">
      <c r="D10" s="10"/>
      <c r="E10" s="3"/>
      <c r="F10" s="3"/>
    </row>
    <row r="11" spans="1:6" ht="26.25" customHeight="1" x14ac:dyDescent="0.2">
      <c r="A11" s="14" t="s">
        <v>182</v>
      </c>
      <c r="B11" s="4"/>
      <c r="C11" s="5"/>
      <c r="D11" s="5"/>
      <c r="E11" s="5"/>
    </row>
    <row r="12" spans="1:6" ht="20.25" customHeight="1" x14ac:dyDescent="0.2">
      <c r="A12" s="1">
        <v>1</v>
      </c>
      <c r="B12" s="44"/>
      <c r="C12" s="44"/>
      <c r="D12" s="44"/>
      <c r="E12" s="44"/>
      <c r="F12" s="8"/>
    </row>
    <row r="13" spans="1:6" ht="20.25" customHeight="1" x14ac:dyDescent="0.2">
      <c r="A13" s="1">
        <v>2</v>
      </c>
      <c r="B13" s="44"/>
      <c r="C13" s="44"/>
      <c r="D13" s="44"/>
      <c r="E13" s="44"/>
      <c r="F13" s="8"/>
    </row>
    <row r="14" spans="1:6" ht="20.25" customHeight="1" x14ac:dyDescent="0.2">
      <c r="A14" s="1">
        <v>3</v>
      </c>
      <c r="B14" s="44"/>
      <c r="C14" s="44"/>
      <c r="D14" s="44"/>
      <c r="E14" s="44"/>
      <c r="F14" s="8"/>
    </row>
    <row r="15" spans="1:6" ht="20.25" customHeight="1" x14ac:dyDescent="0.2">
      <c r="A15" s="1">
        <v>4</v>
      </c>
      <c r="B15" s="44"/>
      <c r="C15" s="44"/>
      <c r="D15" s="44"/>
      <c r="E15" s="44"/>
      <c r="F15" s="8"/>
    </row>
    <row r="17" spans="1:5" ht="20.25" customHeight="1" x14ac:dyDescent="0.2">
      <c r="A17" s="7" t="s">
        <v>12</v>
      </c>
    </row>
    <row r="18" spans="1:5" ht="30" customHeight="1" x14ac:dyDescent="0.2">
      <c r="A18" s="44"/>
      <c r="B18" s="44"/>
      <c r="C18" s="17"/>
      <c r="D18" s="1" t="s">
        <v>11</v>
      </c>
      <c r="E18" s="8" t="s">
        <v>188</v>
      </c>
    </row>
    <row r="19" spans="1:5" ht="32.25" customHeight="1" x14ac:dyDescent="0.2"/>
    <row r="20" spans="1:5" x14ac:dyDescent="0.2">
      <c r="A20" s="7" t="s">
        <v>19</v>
      </c>
    </row>
    <row r="21" spans="1:5" ht="60" customHeight="1" x14ac:dyDescent="0.2">
      <c r="A21" s="45"/>
      <c r="B21" s="46"/>
      <c r="C21" s="46"/>
      <c r="D21" s="46"/>
      <c r="E21" s="47"/>
    </row>
  </sheetData>
  <mergeCells count="12">
    <mergeCell ref="A21:E21"/>
    <mergeCell ref="A18:B18"/>
    <mergeCell ref="A5:E5"/>
    <mergeCell ref="A2:E2"/>
    <mergeCell ref="A4:E4"/>
    <mergeCell ref="B14:E14"/>
    <mergeCell ref="B15:E15"/>
    <mergeCell ref="A1:D1"/>
    <mergeCell ref="A3:E3"/>
    <mergeCell ref="D9:E9"/>
    <mergeCell ref="B12:E12"/>
    <mergeCell ref="B13:E13"/>
  </mergeCells>
  <phoneticPr fontId="1"/>
  <conditionalFormatting sqref="D7">
    <cfRule type="containsBlanks" dxfId="28" priority="5">
      <formula>LEN(TRIM(D7))=0</formula>
    </cfRule>
  </conditionalFormatting>
  <conditionalFormatting sqref="D9">
    <cfRule type="containsBlanks" dxfId="27" priority="4">
      <formula>LEN(TRIM(D9))=0</formula>
    </cfRule>
  </conditionalFormatting>
  <conditionalFormatting sqref="B12:E12">
    <cfRule type="containsBlanks" dxfId="26" priority="3">
      <formula>LEN(TRIM(B12))=0</formula>
    </cfRule>
  </conditionalFormatting>
  <conditionalFormatting sqref="C18">
    <cfRule type="containsBlanks" dxfId="25" priority="2">
      <formula>LEN(TRIM(C18))=0</formula>
    </cfRule>
  </conditionalFormatting>
  <printOptions horizontalCentered="1" verticalCentered="1"/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B3AB-A3C3-49B7-A30B-6EDEC6DB0A5F}">
  <dimension ref="A1:H51"/>
  <sheetViews>
    <sheetView view="pageBreakPreview" zoomScaleNormal="100" zoomScaleSheetLayoutView="100" workbookViewId="0">
      <selection activeCell="C4" sqref="C4"/>
    </sheetView>
  </sheetViews>
  <sheetFormatPr defaultRowHeight="13.2" x14ac:dyDescent="0.2"/>
  <cols>
    <col min="1" max="2" width="6.77734375" style="8" customWidth="1"/>
    <col min="3" max="4" width="24.77734375" style="8" customWidth="1"/>
    <col min="5" max="6" width="12.77734375" style="8" customWidth="1"/>
    <col min="7" max="7" width="8.77734375" style="31" customWidth="1"/>
    <col min="8" max="8" width="8.77734375" style="30" customWidth="1"/>
    <col min="9" max="26" width="8.77734375" style="8" customWidth="1"/>
    <col min="27" max="16384" width="8.88671875" style="8"/>
  </cols>
  <sheetData>
    <row r="1" spans="1:8" ht="30" customHeight="1" x14ac:dyDescent="0.2">
      <c r="A1" s="48" t="str">
        <f>'①R7秋練習会2 (学校)'!A1</f>
        <v>英語ディベート 秋季練習会 第２回 申込書</v>
      </c>
      <c r="B1" s="48"/>
      <c r="C1" s="48"/>
      <c r="D1" s="48"/>
      <c r="E1" s="19" t="s">
        <v>14</v>
      </c>
      <c r="F1" s="19"/>
    </row>
    <row r="2" spans="1:8" ht="27.75" customHeight="1" x14ac:dyDescent="0.2">
      <c r="A2" s="22"/>
      <c r="B2" s="22"/>
      <c r="C2" s="22"/>
      <c r="D2" s="49">
        <f>'①R7秋練習会2 (学校)'!D7</f>
        <v>0</v>
      </c>
      <c r="E2" s="49"/>
      <c r="F2" s="15" t="s">
        <v>23</v>
      </c>
      <c r="G2" s="32"/>
    </row>
    <row r="3" spans="1:8" ht="50.25" customHeight="1" x14ac:dyDescent="0.2">
      <c r="A3" s="21" t="s">
        <v>11</v>
      </c>
      <c r="B3" s="21" t="s">
        <v>2</v>
      </c>
      <c r="C3" s="20" t="s">
        <v>189</v>
      </c>
      <c r="D3" s="20" t="s">
        <v>190</v>
      </c>
      <c r="E3" s="21" t="s">
        <v>0</v>
      </c>
      <c r="F3" s="26" t="s">
        <v>191</v>
      </c>
      <c r="G3" s="36" t="s">
        <v>22</v>
      </c>
    </row>
    <row r="4" spans="1:8" ht="34.5" customHeight="1" x14ac:dyDescent="0.2">
      <c r="A4" s="23"/>
      <c r="B4" s="1">
        <v>1</v>
      </c>
      <c r="C4" s="1"/>
      <c r="D4" s="1"/>
      <c r="E4" s="1"/>
      <c r="F4" s="1"/>
      <c r="G4" s="33" t="str">
        <f>IF(AND(COUNTA(C4:C9)&lt;4,0&lt;COUNTA(C4:C9)),"人数確認","OK")</f>
        <v>OK</v>
      </c>
      <c r="H4" s="30" t="s">
        <v>192</v>
      </c>
    </row>
    <row r="5" spans="1:8" ht="34.5" customHeight="1" x14ac:dyDescent="0.2">
      <c r="A5" s="2"/>
      <c r="B5" s="1">
        <v>2</v>
      </c>
      <c r="C5" s="1"/>
      <c r="D5" s="1"/>
      <c r="E5" s="1"/>
      <c r="F5" s="1"/>
      <c r="G5" s="34" t="str">
        <f>IF(COUNTA(F4:F9)&gt;2,"海外確認","OK")</f>
        <v>OK</v>
      </c>
      <c r="H5" s="30" t="s">
        <v>193</v>
      </c>
    </row>
    <row r="6" spans="1:8" ht="34.5" customHeight="1" x14ac:dyDescent="0.2">
      <c r="A6" s="2" t="s">
        <v>1</v>
      </c>
      <c r="B6" s="1">
        <v>3</v>
      </c>
      <c r="C6" s="1"/>
      <c r="D6" s="1"/>
      <c r="E6" s="1"/>
      <c r="F6" s="1"/>
      <c r="G6" s="34"/>
    </row>
    <row r="7" spans="1:8" ht="34.5" customHeight="1" x14ac:dyDescent="0.2">
      <c r="A7" s="2"/>
      <c r="B7" s="1">
        <v>4</v>
      </c>
      <c r="C7" s="1"/>
      <c r="D7" s="1"/>
      <c r="E7" s="1"/>
      <c r="F7" s="1"/>
      <c r="G7" s="34"/>
    </row>
    <row r="8" spans="1:8" ht="34.5" customHeight="1" x14ac:dyDescent="0.2">
      <c r="A8" s="2"/>
      <c r="B8" s="1">
        <v>5</v>
      </c>
      <c r="C8" s="25"/>
      <c r="D8" s="1"/>
      <c r="E8" s="1"/>
      <c r="F8" s="1"/>
      <c r="G8" s="34"/>
    </row>
    <row r="9" spans="1:8" ht="34.5" customHeight="1" x14ac:dyDescent="0.2">
      <c r="A9" s="2"/>
      <c r="B9" s="1">
        <v>6</v>
      </c>
      <c r="C9" s="25"/>
      <c r="D9" s="1"/>
      <c r="E9" s="1"/>
      <c r="F9" s="1"/>
      <c r="G9" s="35"/>
    </row>
    <row r="10" spans="1:8" ht="34.5" customHeight="1" x14ac:dyDescent="0.2">
      <c r="A10" s="23"/>
      <c r="B10" s="1">
        <v>1</v>
      </c>
      <c r="C10" s="1"/>
      <c r="D10" s="1"/>
      <c r="E10" s="1"/>
      <c r="F10" s="1"/>
      <c r="G10" s="33" t="str">
        <f>IF(AND(COUNTA(C10:C15)&lt;4,0&lt;COUNTA(C10:C15)),"人数確認","OK")</f>
        <v>OK</v>
      </c>
      <c r="H10" s="30" t="s">
        <v>192</v>
      </c>
    </row>
    <row r="11" spans="1:8" ht="34.5" customHeight="1" x14ac:dyDescent="0.2">
      <c r="A11" s="2"/>
      <c r="B11" s="1">
        <v>2</v>
      </c>
      <c r="C11" s="1"/>
      <c r="D11" s="1"/>
      <c r="E11" s="1"/>
      <c r="F11" s="1"/>
      <c r="G11" s="34" t="str">
        <f>IF(COUNTA(F10:F15)&gt;2,"海外確認","OK")</f>
        <v>OK</v>
      </c>
      <c r="H11" s="30" t="s">
        <v>193</v>
      </c>
    </row>
    <row r="12" spans="1:8" ht="34.5" customHeight="1" x14ac:dyDescent="0.2">
      <c r="A12" s="2" t="s">
        <v>3</v>
      </c>
      <c r="B12" s="1">
        <v>3</v>
      </c>
      <c r="C12" s="1"/>
      <c r="D12" s="1"/>
      <c r="E12" s="1"/>
      <c r="F12" s="1"/>
      <c r="G12" s="34"/>
    </row>
    <row r="13" spans="1:8" ht="34.5" customHeight="1" x14ac:dyDescent="0.2">
      <c r="A13" s="2"/>
      <c r="B13" s="1">
        <v>4</v>
      </c>
      <c r="C13" s="1"/>
      <c r="D13" s="1"/>
      <c r="E13" s="1"/>
      <c r="F13" s="1"/>
      <c r="G13" s="34"/>
    </row>
    <row r="14" spans="1:8" ht="34.5" customHeight="1" x14ac:dyDescent="0.2">
      <c r="A14" s="2"/>
      <c r="B14" s="1">
        <v>5</v>
      </c>
      <c r="C14" s="25"/>
      <c r="D14" s="1"/>
      <c r="E14" s="1"/>
      <c r="F14" s="1"/>
      <c r="G14" s="34"/>
    </row>
    <row r="15" spans="1:8" ht="34.5" customHeight="1" x14ac:dyDescent="0.2">
      <c r="A15" s="24"/>
      <c r="B15" s="1">
        <v>6</v>
      </c>
      <c r="C15" s="25"/>
      <c r="D15" s="1"/>
      <c r="E15" s="1"/>
      <c r="F15" s="1"/>
      <c r="G15" s="35"/>
    </row>
    <row r="16" spans="1:8" ht="34.5" customHeight="1" x14ac:dyDescent="0.2">
      <c r="A16" s="23"/>
      <c r="B16" s="1">
        <v>1</v>
      </c>
      <c r="C16" s="1"/>
      <c r="D16" s="1"/>
      <c r="E16" s="1"/>
      <c r="F16" s="1"/>
      <c r="G16" s="33" t="str">
        <f>IF(AND(COUNTA(C16:C21)&lt;4,0&lt;COUNTA(C16:C21)),"人数確認","OK")</f>
        <v>OK</v>
      </c>
      <c r="H16" s="30" t="s">
        <v>192</v>
      </c>
    </row>
    <row r="17" spans="1:8" ht="34.5" customHeight="1" x14ac:dyDescent="0.2">
      <c r="A17" s="2"/>
      <c r="B17" s="1">
        <v>2</v>
      </c>
      <c r="C17" s="1"/>
      <c r="D17" s="1"/>
      <c r="E17" s="1"/>
      <c r="F17" s="1"/>
      <c r="G17" s="34" t="str">
        <f>IF(COUNTA(F16:F21)&gt;2,"海外確認","OK")</f>
        <v>OK</v>
      </c>
      <c r="H17" s="30" t="s">
        <v>193</v>
      </c>
    </row>
    <row r="18" spans="1:8" ht="34.5" customHeight="1" x14ac:dyDescent="0.2">
      <c r="A18" s="2" t="s">
        <v>4</v>
      </c>
      <c r="B18" s="1">
        <v>3</v>
      </c>
      <c r="C18" s="1"/>
      <c r="D18" s="1"/>
      <c r="E18" s="1"/>
      <c r="F18" s="1"/>
      <c r="G18" s="34"/>
    </row>
    <row r="19" spans="1:8" ht="34.5" customHeight="1" x14ac:dyDescent="0.2">
      <c r="A19" s="2"/>
      <c r="B19" s="1">
        <v>4</v>
      </c>
      <c r="C19" s="1"/>
      <c r="D19" s="1"/>
      <c r="E19" s="1"/>
      <c r="F19" s="1"/>
      <c r="G19" s="34"/>
    </row>
    <row r="20" spans="1:8" ht="34.5" customHeight="1" x14ac:dyDescent="0.2">
      <c r="A20" s="2"/>
      <c r="B20" s="1">
        <v>5</v>
      </c>
      <c r="C20" s="25"/>
      <c r="D20" s="1"/>
      <c r="E20" s="1"/>
      <c r="F20" s="1"/>
      <c r="G20" s="34"/>
    </row>
    <row r="21" spans="1:8" ht="34.5" customHeight="1" x14ac:dyDescent="0.2">
      <c r="A21" s="24"/>
      <c r="B21" s="1">
        <v>6</v>
      </c>
      <c r="C21" s="25"/>
      <c r="D21" s="1"/>
      <c r="E21" s="1"/>
      <c r="F21" s="1"/>
      <c r="G21" s="35"/>
    </row>
    <row r="22" spans="1:8" ht="34.5" customHeight="1" x14ac:dyDescent="0.2">
      <c r="A22" s="23"/>
      <c r="B22" s="1">
        <v>1</v>
      </c>
      <c r="C22" s="1"/>
      <c r="D22" s="1"/>
      <c r="E22" s="1"/>
      <c r="F22" s="1"/>
      <c r="G22" s="33" t="str">
        <f>IF(AND(COUNTA(C22:C27)&lt;4,0&lt;COUNTA(C22:C27)),"人数確認","OK")</f>
        <v>OK</v>
      </c>
      <c r="H22" s="30" t="s">
        <v>192</v>
      </c>
    </row>
    <row r="23" spans="1:8" ht="34.5" customHeight="1" x14ac:dyDescent="0.2">
      <c r="A23" s="2"/>
      <c r="B23" s="1">
        <v>2</v>
      </c>
      <c r="C23" s="1"/>
      <c r="D23" s="1"/>
      <c r="E23" s="1"/>
      <c r="F23" s="1"/>
      <c r="G23" s="34" t="str">
        <f>IF(COUNTA(F22:F27)&gt;2,"海外確認","OK")</f>
        <v>OK</v>
      </c>
      <c r="H23" s="30" t="s">
        <v>193</v>
      </c>
    </row>
    <row r="24" spans="1:8" ht="34.5" customHeight="1" x14ac:dyDescent="0.2">
      <c r="A24" s="2" t="s">
        <v>5</v>
      </c>
      <c r="B24" s="1">
        <v>3</v>
      </c>
      <c r="C24" s="1"/>
      <c r="D24" s="1"/>
      <c r="E24" s="1"/>
      <c r="F24" s="1"/>
      <c r="G24" s="34"/>
    </row>
    <row r="25" spans="1:8" ht="34.5" customHeight="1" x14ac:dyDescent="0.2">
      <c r="A25" s="2"/>
      <c r="B25" s="1">
        <v>4</v>
      </c>
      <c r="C25" s="1"/>
      <c r="D25" s="1"/>
      <c r="E25" s="1"/>
      <c r="F25" s="1"/>
      <c r="G25" s="34"/>
    </row>
    <row r="26" spans="1:8" ht="34.5" customHeight="1" x14ac:dyDescent="0.2">
      <c r="A26" s="2"/>
      <c r="B26" s="1">
        <v>5</v>
      </c>
      <c r="C26" s="25"/>
      <c r="D26" s="1"/>
      <c r="E26" s="1"/>
      <c r="F26" s="1"/>
      <c r="G26" s="34"/>
    </row>
    <row r="27" spans="1:8" ht="34.5" customHeight="1" x14ac:dyDescent="0.2">
      <c r="A27" s="24"/>
      <c r="B27" s="1">
        <v>6</v>
      </c>
      <c r="C27" s="25"/>
      <c r="D27" s="1"/>
      <c r="E27" s="1"/>
      <c r="F27" s="1"/>
      <c r="G27" s="35"/>
    </row>
    <row r="28" spans="1:8" ht="34.5" customHeight="1" x14ac:dyDescent="0.2">
      <c r="A28" s="23"/>
      <c r="B28" s="1">
        <v>1</v>
      </c>
      <c r="C28" s="1"/>
      <c r="D28" s="1"/>
      <c r="E28" s="1"/>
      <c r="F28" s="1"/>
      <c r="G28" s="33" t="str">
        <f>IF(AND(COUNTA(C28:C33)&lt;4,0&lt;COUNTA(C28:C33)),"人数確認","OK")</f>
        <v>OK</v>
      </c>
      <c r="H28" s="30" t="s">
        <v>192</v>
      </c>
    </row>
    <row r="29" spans="1:8" ht="34.5" customHeight="1" x14ac:dyDescent="0.2">
      <c r="A29" s="2"/>
      <c r="B29" s="1">
        <v>2</v>
      </c>
      <c r="C29" s="1"/>
      <c r="D29" s="1"/>
      <c r="E29" s="1"/>
      <c r="F29" s="1"/>
      <c r="G29" s="34" t="str">
        <f>IF(COUNTA(F28:F33)&gt;2,"海外確認","OK")</f>
        <v>OK</v>
      </c>
      <c r="H29" s="30" t="s">
        <v>193</v>
      </c>
    </row>
    <row r="30" spans="1:8" ht="34.5" customHeight="1" x14ac:dyDescent="0.2">
      <c r="A30" s="2" t="s">
        <v>6</v>
      </c>
      <c r="B30" s="1">
        <v>3</v>
      </c>
      <c r="C30" s="1"/>
      <c r="D30" s="1"/>
      <c r="E30" s="1"/>
      <c r="F30" s="1"/>
      <c r="G30" s="34"/>
    </row>
    <row r="31" spans="1:8" ht="34.5" customHeight="1" x14ac:dyDescent="0.2">
      <c r="A31" s="2"/>
      <c r="B31" s="1">
        <v>4</v>
      </c>
      <c r="C31" s="1"/>
      <c r="D31" s="1"/>
      <c r="E31" s="1"/>
      <c r="F31" s="1"/>
      <c r="G31" s="34"/>
    </row>
    <row r="32" spans="1:8" ht="34.5" customHeight="1" x14ac:dyDescent="0.2">
      <c r="A32" s="2"/>
      <c r="B32" s="1">
        <v>5</v>
      </c>
      <c r="C32" s="25"/>
      <c r="D32" s="1"/>
      <c r="E32" s="1"/>
      <c r="F32" s="1"/>
      <c r="G32" s="34"/>
    </row>
    <row r="33" spans="1:8" ht="34.5" customHeight="1" x14ac:dyDescent="0.2">
      <c r="A33" s="2"/>
      <c r="B33" s="1">
        <v>6</v>
      </c>
      <c r="C33" s="25"/>
      <c r="D33" s="1"/>
      <c r="E33" s="1"/>
      <c r="F33" s="1"/>
      <c r="G33" s="35"/>
    </row>
    <row r="34" spans="1:8" ht="34.5" customHeight="1" x14ac:dyDescent="0.2">
      <c r="A34" s="23"/>
      <c r="B34" s="1">
        <v>1</v>
      </c>
      <c r="C34" s="1"/>
      <c r="D34" s="1"/>
      <c r="E34" s="1"/>
      <c r="F34" s="1"/>
      <c r="G34" s="33" t="str">
        <f>IF(AND(COUNTA(C34:C39)&lt;4,0&lt;COUNTA(C34:C39)),"人数確認","OK")</f>
        <v>OK</v>
      </c>
      <c r="H34" s="30" t="s">
        <v>192</v>
      </c>
    </row>
    <row r="35" spans="1:8" ht="34.5" customHeight="1" x14ac:dyDescent="0.2">
      <c r="A35" s="2"/>
      <c r="B35" s="1">
        <v>2</v>
      </c>
      <c r="C35" s="1"/>
      <c r="D35" s="1"/>
      <c r="E35" s="1"/>
      <c r="F35" s="1"/>
      <c r="G35" s="34" t="str">
        <f>IF(COUNTA(F34:F39)&gt;2,"海外確認","OK")</f>
        <v>OK</v>
      </c>
      <c r="H35" s="30" t="s">
        <v>193</v>
      </c>
    </row>
    <row r="36" spans="1:8" ht="34.5" customHeight="1" x14ac:dyDescent="0.2">
      <c r="A36" s="2" t="s">
        <v>7</v>
      </c>
      <c r="B36" s="1">
        <v>3</v>
      </c>
      <c r="C36" s="1"/>
      <c r="D36" s="1"/>
      <c r="E36" s="1"/>
      <c r="F36" s="1"/>
      <c r="G36" s="34"/>
    </row>
    <row r="37" spans="1:8" ht="34.5" customHeight="1" x14ac:dyDescent="0.2">
      <c r="A37" s="2"/>
      <c r="B37" s="1">
        <v>4</v>
      </c>
      <c r="C37" s="1"/>
      <c r="D37" s="1"/>
      <c r="E37" s="1"/>
      <c r="F37" s="1"/>
      <c r="G37" s="34"/>
    </row>
    <row r="38" spans="1:8" ht="34.5" customHeight="1" x14ac:dyDescent="0.2">
      <c r="A38" s="2"/>
      <c r="B38" s="1">
        <v>5</v>
      </c>
      <c r="C38" s="25"/>
      <c r="D38" s="1"/>
      <c r="E38" s="1"/>
      <c r="F38" s="1"/>
      <c r="G38" s="34"/>
    </row>
    <row r="39" spans="1:8" ht="34.5" customHeight="1" x14ac:dyDescent="0.2">
      <c r="A39" s="24"/>
      <c r="B39" s="1">
        <v>6</v>
      </c>
      <c r="C39" s="25"/>
      <c r="D39" s="1"/>
      <c r="E39" s="1"/>
      <c r="F39" s="1"/>
      <c r="G39" s="35"/>
    </row>
    <row r="40" spans="1:8" ht="34.5" customHeight="1" x14ac:dyDescent="0.2">
      <c r="A40" s="23"/>
      <c r="B40" s="1">
        <v>1</v>
      </c>
      <c r="C40" s="1"/>
      <c r="D40" s="1"/>
      <c r="E40" s="1"/>
      <c r="F40" s="1"/>
      <c r="G40" s="33" t="str">
        <f>IF(AND(COUNTA(C40:C45)&lt;4,0&lt;COUNTA(C40:C45)),"人数確認","OK")</f>
        <v>OK</v>
      </c>
      <c r="H40" s="30" t="s">
        <v>192</v>
      </c>
    </row>
    <row r="41" spans="1:8" ht="34.5" customHeight="1" x14ac:dyDescent="0.2">
      <c r="A41" s="2"/>
      <c r="B41" s="1">
        <v>2</v>
      </c>
      <c r="C41" s="1"/>
      <c r="D41" s="1"/>
      <c r="E41" s="1"/>
      <c r="F41" s="1"/>
      <c r="G41" s="34" t="str">
        <f>IF(COUNTA(F40:F45)&gt;2,"海外確認","OK")</f>
        <v>OK</v>
      </c>
      <c r="H41" s="30" t="s">
        <v>193</v>
      </c>
    </row>
    <row r="42" spans="1:8" ht="34.5" customHeight="1" x14ac:dyDescent="0.2">
      <c r="A42" s="2" t="s">
        <v>8</v>
      </c>
      <c r="B42" s="1">
        <v>3</v>
      </c>
      <c r="C42" s="1"/>
      <c r="D42" s="1"/>
      <c r="E42" s="1"/>
      <c r="F42" s="1"/>
      <c r="G42" s="34"/>
    </row>
    <row r="43" spans="1:8" ht="34.5" customHeight="1" x14ac:dyDescent="0.2">
      <c r="A43" s="2"/>
      <c r="B43" s="1">
        <v>4</v>
      </c>
      <c r="C43" s="1"/>
      <c r="D43" s="1"/>
      <c r="E43" s="1"/>
      <c r="F43" s="1"/>
      <c r="G43" s="34"/>
    </row>
    <row r="44" spans="1:8" ht="34.5" customHeight="1" x14ac:dyDescent="0.2">
      <c r="A44" s="2"/>
      <c r="B44" s="1">
        <v>5</v>
      </c>
      <c r="C44" s="25"/>
      <c r="D44" s="1"/>
      <c r="E44" s="1"/>
      <c r="F44" s="1"/>
      <c r="G44" s="34"/>
    </row>
    <row r="45" spans="1:8" ht="34.5" customHeight="1" x14ac:dyDescent="0.2">
      <c r="A45" s="24"/>
      <c r="B45" s="1">
        <v>6</v>
      </c>
      <c r="C45" s="25"/>
      <c r="D45" s="1"/>
      <c r="E45" s="1"/>
      <c r="F45" s="1"/>
      <c r="G45" s="35"/>
    </row>
    <row r="46" spans="1:8" ht="34.5" customHeight="1" x14ac:dyDescent="0.2">
      <c r="A46" s="23"/>
      <c r="B46" s="1">
        <v>1</v>
      </c>
      <c r="C46" s="1"/>
      <c r="D46" s="1"/>
      <c r="E46" s="1"/>
      <c r="F46" s="1"/>
      <c r="G46" s="33" t="str">
        <f>IF(AND(COUNTA(C46:C51)&lt;4,0&lt;COUNTA(C46:C51)),"人数確認","OK")</f>
        <v>OK</v>
      </c>
      <c r="H46" s="30" t="s">
        <v>192</v>
      </c>
    </row>
    <row r="47" spans="1:8" ht="34.5" customHeight="1" x14ac:dyDescent="0.2">
      <c r="A47" s="2"/>
      <c r="B47" s="1">
        <v>2</v>
      </c>
      <c r="C47" s="1"/>
      <c r="D47" s="1"/>
      <c r="E47" s="1"/>
      <c r="F47" s="1"/>
      <c r="G47" s="34" t="str">
        <f>IF(COUNTA(F46:F51)&gt;2,"海外確認","OK")</f>
        <v>OK</v>
      </c>
      <c r="H47" s="30" t="s">
        <v>193</v>
      </c>
    </row>
    <row r="48" spans="1:8" ht="34.5" customHeight="1" x14ac:dyDescent="0.2">
      <c r="A48" s="2" t="s">
        <v>9</v>
      </c>
      <c r="B48" s="1">
        <v>3</v>
      </c>
      <c r="C48" s="1"/>
      <c r="D48" s="1"/>
      <c r="E48" s="1"/>
      <c r="F48" s="1"/>
      <c r="G48" s="34"/>
    </row>
    <row r="49" spans="1:7" ht="34.5" customHeight="1" x14ac:dyDescent="0.2">
      <c r="A49" s="2"/>
      <c r="B49" s="1">
        <v>4</v>
      </c>
      <c r="C49" s="1"/>
      <c r="D49" s="1"/>
      <c r="E49" s="1"/>
      <c r="F49" s="1"/>
      <c r="G49" s="34"/>
    </row>
    <row r="50" spans="1:7" ht="34.5" customHeight="1" x14ac:dyDescent="0.2">
      <c r="A50" s="2"/>
      <c r="B50" s="1">
        <v>5</v>
      </c>
      <c r="C50" s="25"/>
      <c r="D50" s="1"/>
      <c r="E50" s="1"/>
      <c r="F50" s="1"/>
      <c r="G50" s="34"/>
    </row>
    <row r="51" spans="1:7" ht="34.5" customHeight="1" x14ac:dyDescent="0.2">
      <c r="A51" s="24"/>
      <c r="B51" s="1">
        <v>6</v>
      </c>
      <c r="C51" s="25"/>
      <c r="D51" s="1"/>
      <c r="E51" s="1"/>
      <c r="F51" s="1"/>
      <c r="G51" s="35"/>
    </row>
  </sheetData>
  <mergeCells count="2">
    <mergeCell ref="A1:D1"/>
    <mergeCell ref="D2:E2"/>
  </mergeCells>
  <phoneticPr fontId="1"/>
  <conditionalFormatting sqref="C4:E6 C10:E12 C16:E18 C22:E24 C28:E30 C34:E36 C40:E42 C46:E48">
    <cfRule type="containsBlanks" dxfId="24" priority="97">
      <formula>LEN(TRIM(C4))=0</formula>
    </cfRule>
  </conditionalFormatting>
  <conditionalFormatting sqref="G5">
    <cfRule type="cellIs" dxfId="23" priority="95" operator="equal">
      <formula>"海外確認"</formula>
    </cfRule>
  </conditionalFormatting>
  <conditionalFormatting sqref="G4">
    <cfRule type="cellIs" dxfId="22" priority="87" operator="equal">
      <formula>"人数確認"</formula>
    </cfRule>
  </conditionalFormatting>
  <conditionalFormatting sqref="C7:E7">
    <cfRule type="containsBlanks" dxfId="21" priority="52">
      <formula>LEN(TRIM(C7))=0</formula>
    </cfRule>
  </conditionalFormatting>
  <conditionalFormatting sqref="C13:E13">
    <cfRule type="containsBlanks" dxfId="20" priority="51">
      <formula>LEN(TRIM(C13))=0</formula>
    </cfRule>
  </conditionalFormatting>
  <conditionalFormatting sqref="C19:E19">
    <cfRule type="containsBlanks" dxfId="19" priority="50">
      <formula>LEN(TRIM(C19))=0</formula>
    </cfRule>
  </conditionalFormatting>
  <conditionalFormatting sqref="C25:E25">
    <cfRule type="containsBlanks" dxfId="18" priority="49">
      <formula>LEN(TRIM(C25))=0</formula>
    </cfRule>
  </conditionalFormatting>
  <conditionalFormatting sqref="C31:E31">
    <cfRule type="containsBlanks" dxfId="17" priority="48">
      <formula>LEN(TRIM(C31))=0</formula>
    </cfRule>
  </conditionalFormatting>
  <conditionalFormatting sqref="C37:E37">
    <cfRule type="containsBlanks" dxfId="16" priority="47">
      <formula>LEN(TRIM(C37))=0</formula>
    </cfRule>
  </conditionalFormatting>
  <conditionalFormatting sqref="C43:E43">
    <cfRule type="containsBlanks" dxfId="15" priority="46">
      <formula>LEN(TRIM(C43))=0</formula>
    </cfRule>
  </conditionalFormatting>
  <conditionalFormatting sqref="C49:E49">
    <cfRule type="containsBlanks" dxfId="14" priority="45">
      <formula>LEN(TRIM(C49))=0</formula>
    </cfRule>
  </conditionalFormatting>
  <conditionalFormatting sqref="G11">
    <cfRule type="cellIs" dxfId="13" priority="14" operator="equal">
      <formula>"海外確認"</formula>
    </cfRule>
  </conditionalFormatting>
  <conditionalFormatting sqref="G10">
    <cfRule type="cellIs" dxfId="12" priority="13" operator="equal">
      <formula>"人数確認"</formula>
    </cfRule>
  </conditionalFormatting>
  <conditionalFormatting sqref="G17">
    <cfRule type="cellIs" dxfId="11" priority="12" operator="equal">
      <formula>"海外確認"</formula>
    </cfRule>
  </conditionalFormatting>
  <conditionalFormatting sqref="G16">
    <cfRule type="cellIs" dxfId="10" priority="11" operator="equal">
      <formula>"人数確認"</formula>
    </cfRule>
  </conditionalFormatting>
  <conditionalFormatting sqref="G23">
    <cfRule type="cellIs" dxfId="9" priority="10" operator="equal">
      <formula>"海外確認"</formula>
    </cfRule>
  </conditionalFormatting>
  <conditionalFormatting sqref="G22">
    <cfRule type="cellIs" dxfId="8" priority="9" operator="equal">
      <formula>"人数確認"</formula>
    </cfRule>
  </conditionalFormatting>
  <conditionalFormatting sqref="G29">
    <cfRule type="cellIs" dxfId="7" priority="8" operator="equal">
      <formula>"海外確認"</formula>
    </cfRule>
  </conditionalFormatting>
  <conditionalFormatting sqref="G28">
    <cfRule type="cellIs" dxfId="6" priority="7" operator="equal">
      <formula>"人数確認"</formula>
    </cfRule>
  </conditionalFormatting>
  <conditionalFormatting sqref="G35">
    <cfRule type="cellIs" dxfId="5" priority="6" operator="equal">
      <formula>"海外確認"</formula>
    </cfRule>
  </conditionalFormatting>
  <conditionalFormatting sqref="G34">
    <cfRule type="cellIs" dxfId="4" priority="5" operator="equal">
      <formula>"人数確認"</formula>
    </cfRule>
  </conditionalFormatting>
  <conditionalFormatting sqref="G41">
    <cfRule type="cellIs" dxfId="3" priority="4" operator="equal">
      <formula>"海外確認"</formula>
    </cfRule>
  </conditionalFormatting>
  <conditionalFormatting sqref="G40">
    <cfRule type="cellIs" dxfId="2" priority="3" operator="equal">
      <formula>"人数確認"</formula>
    </cfRule>
  </conditionalFormatting>
  <conditionalFormatting sqref="G47">
    <cfRule type="cellIs" dxfId="1" priority="2" operator="equal">
      <formula>"海外確認"</formula>
    </cfRule>
  </conditionalFormatting>
  <conditionalFormatting sqref="G46">
    <cfRule type="cellIs" dxfId="0" priority="1" operator="equal">
      <formula>"人数確認"</formula>
    </cfRule>
  </conditionalFormatting>
  <printOptions horizontalCentered="1" verticalCentered="1"/>
  <pageMargins left="0" right="0" top="0" bottom="0" header="0" footer="0"/>
  <pageSetup paperSize="9" scale="90" orientation="portrait" r:id="rId1"/>
  <rowBreaks count="1" manualBreakCount="1">
    <brk id="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A738-6CAE-4196-B2CB-8F6AF3D8DA8D}">
  <dimension ref="A1:L86"/>
  <sheetViews>
    <sheetView zoomScaleNormal="100" workbookViewId="0"/>
  </sheetViews>
  <sheetFormatPr defaultRowHeight="13.2" x14ac:dyDescent="0.2"/>
  <cols>
    <col min="1" max="1" width="17.109375" customWidth="1"/>
    <col min="7" max="7" width="9.6640625" bestFit="1" customWidth="1"/>
  </cols>
  <sheetData>
    <row r="1" spans="1:12" ht="19.5" customHeight="1" x14ac:dyDescent="0.2">
      <c r="A1" s="11" t="s">
        <v>15</v>
      </c>
      <c r="B1" s="12" t="s">
        <v>20</v>
      </c>
      <c r="C1" s="11" t="s">
        <v>16</v>
      </c>
      <c r="D1" s="11" t="s">
        <v>17</v>
      </c>
      <c r="E1" s="11" t="s">
        <v>18</v>
      </c>
      <c r="F1" s="11" t="s">
        <v>24</v>
      </c>
      <c r="G1" s="50" t="s">
        <v>181</v>
      </c>
      <c r="H1" s="51"/>
      <c r="I1" s="51"/>
      <c r="J1" s="52"/>
      <c r="K1" s="11" t="s">
        <v>19</v>
      </c>
      <c r="L1" s="11" t="s">
        <v>25</v>
      </c>
    </row>
    <row r="2" spans="1:12" ht="19.5" customHeight="1" x14ac:dyDescent="0.2">
      <c r="A2" s="27">
        <f>'①R7秋練習会2 (学校)'!D7</f>
        <v>0</v>
      </c>
      <c r="B2" s="27">
        <f>COUNTA('②R7秋練習会2 (名簿)'!$C$4:$C$61)</f>
        <v>0</v>
      </c>
      <c r="C2" s="27">
        <f>COUNTIF('②R7秋練習会2 (名簿)'!$E$4:$E$61,"=1")</f>
        <v>0</v>
      </c>
      <c r="D2" s="27">
        <f>COUNTIF('②R7秋練習会2 (名簿)'!$E$4:$E$61,"=2")</f>
        <v>0</v>
      </c>
      <c r="E2" s="27">
        <f>COUNTIF('②R7秋練習会2 (名簿)'!$E$4:$E$61,"=3")</f>
        <v>0</v>
      </c>
      <c r="F2" s="28">
        <f>'①R7秋練習会2 (学校)'!C18</f>
        <v>0</v>
      </c>
      <c r="G2" s="27">
        <f>'①R7秋練習会2 (学校)'!B12</f>
        <v>0</v>
      </c>
      <c r="H2" s="27">
        <f>'①R7秋練習会2 (学校)'!B13</f>
        <v>0</v>
      </c>
      <c r="I2" s="27">
        <f>'①R7秋練習会2 (学校)'!B14</f>
        <v>0</v>
      </c>
      <c r="J2" s="27">
        <f>'①R7秋練習会2 (学校)'!B15</f>
        <v>0</v>
      </c>
      <c r="K2" s="27">
        <f>'①R7秋練習会2 (学校)'!A21</f>
        <v>0</v>
      </c>
      <c r="L2" s="29" t="e">
        <f>_xlfn.XLOOKUP(A2,B18:B86,A18:A86)</f>
        <v>#N/A</v>
      </c>
    </row>
    <row r="3" spans="1:12" ht="19.5" customHeight="1" x14ac:dyDescent="0.2">
      <c r="D3" s="13"/>
      <c r="E3" s="13"/>
    </row>
    <row r="4" spans="1:12" s="8" customFormat="1" ht="19.5" customHeight="1" x14ac:dyDescent="0.2">
      <c r="A4" s="8" t="s">
        <v>21</v>
      </c>
      <c r="B4" s="8" t="str">
        <f>IF(B2=SUM(C2:E2),"OK","要確認")</f>
        <v>OK</v>
      </c>
      <c r="F4" s="8" t="str">
        <f>IF(F2=COUNTA('②R7秋練習会2 (名簿)'!C4,'②R7秋練習会2 (名簿)'!C10,'②R7秋練習会2 (名簿)'!C16,'②R7秋練習会2 (名簿)'!C22,'②R7秋練習会2 (名簿)'!C28,'②R7秋練習会2 (名簿)'!C34,'②R7秋練習会2 (名簿)'!C40,'②R7秋練習会2 (名簿)'!C46),"OK","要確認")</f>
        <v>OK</v>
      </c>
    </row>
    <row r="5" spans="1:12" ht="19.5" customHeight="1" x14ac:dyDescent="0.2"/>
    <row r="6" spans="1:12" ht="19.5" customHeight="1" x14ac:dyDescent="0.2"/>
    <row r="7" spans="1:12" ht="19.5" customHeight="1" x14ac:dyDescent="0.2"/>
    <row r="17" spans="1:4" x14ac:dyDescent="0.2">
      <c r="A17" t="s">
        <v>25</v>
      </c>
    </row>
    <row r="18" spans="1:4" x14ac:dyDescent="0.2">
      <c r="A18" s="37">
        <v>1</v>
      </c>
      <c r="B18" s="38" t="s">
        <v>26</v>
      </c>
      <c r="C18" s="38" t="s">
        <v>27</v>
      </c>
      <c r="D18" s="38" t="s">
        <v>28</v>
      </c>
    </row>
    <row r="19" spans="1:4" x14ac:dyDescent="0.2">
      <c r="A19" s="39" t="s">
        <v>29</v>
      </c>
      <c r="B19" s="38" t="s">
        <v>26</v>
      </c>
      <c r="C19" s="38" t="s">
        <v>27</v>
      </c>
      <c r="D19" s="38" t="s">
        <v>28</v>
      </c>
    </row>
    <row r="20" spans="1:4" x14ac:dyDescent="0.2">
      <c r="A20" s="37">
        <v>2</v>
      </c>
      <c r="B20" s="38" t="s">
        <v>30</v>
      </c>
      <c r="C20" s="38" t="s">
        <v>31</v>
      </c>
      <c r="D20" s="38" t="s">
        <v>194</v>
      </c>
    </row>
    <row r="21" spans="1:4" x14ac:dyDescent="0.2">
      <c r="A21" s="37">
        <v>3</v>
      </c>
      <c r="B21" s="38" t="s">
        <v>32</v>
      </c>
      <c r="C21" s="38" t="s">
        <v>33</v>
      </c>
      <c r="D21" s="38" t="s">
        <v>195</v>
      </c>
    </row>
    <row r="22" spans="1:4" x14ac:dyDescent="0.2">
      <c r="A22" s="37">
        <v>4</v>
      </c>
      <c r="B22" s="38" t="s">
        <v>34</v>
      </c>
      <c r="C22" s="38" t="s">
        <v>35</v>
      </c>
      <c r="D22" s="38" t="s">
        <v>196</v>
      </c>
    </row>
    <row r="23" spans="1:4" x14ac:dyDescent="0.2">
      <c r="A23" s="37">
        <v>5</v>
      </c>
      <c r="B23" s="38" t="s">
        <v>36</v>
      </c>
      <c r="C23" s="38" t="s">
        <v>37</v>
      </c>
      <c r="D23" s="38" t="s">
        <v>197</v>
      </c>
    </row>
    <row r="24" spans="1:4" x14ac:dyDescent="0.2">
      <c r="A24" s="37">
        <v>6</v>
      </c>
      <c r="B24" s="38" t="s">
        <v>38</v>
      </c>
      <c r="C24" s="38" t="s">
        <v>39</v>
      </c>
      <c r="D24" s="38" t="s">
        <v>198</v>
      </c>
    </row>
    <row r="25" spans="1:4" x14ac:dyDescent="0.2">
      <c r="A25" s="37">
        <v>7</v>
      </c>
      <c r="B25" s="38" t="s">
        <v>40</v>
      </c>
      <c r="C25" s="38" t="s">
        <v>41</v>
      </c>
      <c r="D25" s="38" t="s">
        <v>199</v>
      </c>
    </row>
    <row r="26" spans="1:4" x14ac:dyDescent="0.2">
      <c r="A26" s="37">
        <v>8</v>
      </c>
      <c r="B26" s="38" t="s">
        <v>42</v>
      </c>
      <c r="C26" s="38" t="s">
        <v>43</v>
      </c>
      <c r="D26" s="38" t="s">
        <v>204</v>
      </c>
    </row>
    <row r="27" spans="1:4" x14ac:dyDescent="0.2">
      <c r="A27" s="37">
        <v>9</v>
      </c>
      <c r="B27" s="38" t="s">
        <v>44</v>
      </c>
      <c r="C27" s="38" t="s">
        <v>45</v>
      </c>
      <c r="D27" s="38" t="s">
        <v>205</v>
      </c>
    </row>
    <row r="28" spans="1:4" x14ac:dyDescent="0.2">
      <c r="A28" s="39" t="s">
        <v>46</v>
      </c>
      <c r="B28" s="38" t="s">
        <v>44</v>
      </c>
      <c r="C28" s="38" t="s">
        <v>45</v>
      </c>
      <c r="D28" s="38" t="s">
        <v>205</v>
      </c>
    </row>
    <row r="29" spans="1:4" x14ac:dyDescent="0.2">
      <c r="A29" s="37">
        <v>10</v>
      </c>
      <c r="B29" s="38" t="s">
        <v>47</v>
      </c>
      <c r="C29" s="38" t="s">
        <v>48</v>
      </c>
      <c r="D29" s="38" t="s">
        <v>206</v>
      </c>
    </row>
    <row r="30" spans="1:4" x14ac:dyDescent="0.2">
      <c r="A30" s="39" t="s">
        <v>49</v>
      </c>
      <c r="B30" s="38" t="s">
        <v>47</v>
      </c>
      <c r="C30" s="38" t="s">
        <v>48</v>
      </c>
      <c r="D30" s="38" t="s">
        <v>206</v>
      </c>
    </row>
    <row r="31" spans="1:4" x14ac:dyDescent="0.2">
      <c r="A31" s="37">
        <v>11</v>
      </c>
      <c r="B31" s="38" t="s">
        <v>50</v>
      </c>
      <c r="C31" s="38" t="s">
        <v>51</v>
      </c>
      <c r="D31" s="38" t="s">
        <v>52</v>
      </c>
    </row>
    <row r="32" spans="1:4" x14ac:dyDescent="0.2">
      <c r="A32" s="37">
        <v>12</v>
      </c>
      <c r="B32" s="38" t="s">
        <v>53</v>
      </c>
      <c r="C32" s="38" t="s">
        <v>54</v>
      </c>
      <c r="D32" s="38" t="s">
        <v>207</v>
      </c>
    </row>
    <row r="33" spans="1:4" x14ac:dyDescent="0.2">
      <c r="A33" s="37">
        <v>13</v>
      </c>
      <c r="B33" s="38" t="s">
        <v>55</v>
      </c>
      <c r="C33" s="38" t="s">
        <v>56</v>
      </c>
      <c r="D33" s="38" t="s">
        <v>208</v>
      </c>
    </row>
    <row r="34" spans="1:4" x14ac:dyDescent="0.2">
      <c r="A34" s="37">
        <v>14</v>
      </c>
      <c r="B34" s="38" t="s">
        <v>57</v>
      </c>
      <c r="C34" s="38" t="s">
        <v>58</v>
      </c>
      <c r="D34" s="38" t="s">
        <v>209</v>
      </c>
    </row>
    <row r="35" spans="1:4" x14ac:dyDescent="0.2">
      <c r="A35" s="40" t="s">
        <v>59</v>
      </c>
      <c r="B35" s="38" t="s">
        <v>57</v>
      </c>
      <c r="C35" s="38" t="s">
        <v>58</v>
      </c>
      <c r="D35" s="38" t="s">
        <v>209</v>
      </c>
    </row>
    <row r="36" spans="1:4" x14ac:dyDescent="0.2">
      <c r="A36" s="37">
        <v>15</v>
      </c>
      <c r="B36" s="38" t="s">
        <v>60</v>
      </c>
      <c r="C36" s="38" t="s">
        <v>61</v>
      </c>
      <c r="D36" s="38" t="s">
        <v>62</v>
      </c>
    </row>
    <row r="37" spans="1:4" x14ac:dyDescent="0.2">
      <c r="A37" s="37">
        <v>16</v>
      </c>
      <c r="B37" s="38" t="s">
        <v>63</v>
      </c>
      <c r="C37" s="38" t="s">
        <v>64</v>
      </c>
      <c r="D37" s="38" t="s">
        <v>210</v>
      </c>
    </row>
    <row r="38" spans="1:4" x14ac:dyDescent="0.2">
      <c r="A38" s="37">
        <v>17</v>
      </c>
      <c r="B38" s="38" t="s">
        <v>65</v>
      </c>
      <c r="C38" s="38" t="s">
        <v>66</v>
      </c>
      <c r="D38" s="38" t="s">
        <v>211</v>
      </c>
    </row>
    <row r="39" spans="1:4" x14ac:dyDescent="0.2">
      <c r="A39" s="37">
        <v>18</v>
      </c>
      <c r="B39" s="38" t="s">
        <v>67</v>
      </c>
      <c r="C39" s="38" t="s">
        <v>68</v>
      </c>
      <c r="D39" s="38" t="s">
        <v>212</v>
      </c>
    </row>
    <row r="40" spans="1:4" x14ac:dyDescent="0.2">
      <c r="A40" s="37">
        <v>19</v>
      </c>
      <c r="B40" s="38" t="s">
        <v>69</v>
      </c>
      <c r="C40" s="38" t="s">
        <v>70</v>
      </c>
      <c r="D40" s="38" t="s">
        <v>71</v>
      </c>
    </row>
    <row r="41" spans="1:4" x14ac:dyDescent="0.2">
      <c r="A41" s="37">
        <v>20</v>
      </c>
      <c r="B41" s="38" t="s">
        <v>72</v>
      </c>
      <c r="C41" s="38" t="s">
        <v>73</v>
      </c>
      <c r="D41" s="38" t="s">
        <v>74</v>
      </c>
    </row>
    <row r="42" spans="1:4" x14ac:dyDescent="0.2">
      <c r="A42" s="37">
        <v>21</v>
      </c>
      <c r="B42" s="38" t="s">
        <v>75</v>
      </c>
      <c r="C42" s="38" t="s">
        <v>76</v>
      </c>
      <c r="D42" s="38" t="s">
        <v>213</v>
      </c>
    </row>
    <row r="43" spans="1:4" x14ac:dyDescent="0.2">
      <c r="A43" s="37">
        <v>22</v>
      </c>
      <c r="B43" s="38" t="s">
        <v>77</v>
      </c>
      <c r="C43" s="38" t="s">
        <v>78</v>
      </c>
      <c r="D43" s="38" t="s">
        <v>214</v>
      </c>
    </row>
    <row r="44" spans="1:4" x14ac:dyDescent="0.2">
      <c r="A44" s="37">
        <v>23</v>
      </c>
      <c r="B44" s="38" t="s">
        <v>79</v>
      </c>
      <c r="C44" s="38" t="s">
        <v>80</v>
      </c>
      <c r="D44" s="38" t="s">
        <v>215</v>
      </c>
    </row>
    <row r="45" spans="1:4" x14ac:dyDescent="0.2">
      <c r="A45" s="37">
        <v>24</v>
      </c>
      <c r="B45" s="38" t="s">
        <v>81</v>
      </c>
      <c r="C45" s="38" t="s">
        <v>82</v>
      </c>
      <c r="D45" s="38" t="s">
        <v>216</v>
      </c>
    </row>
    <row r="46" spans="1:4" x14ac:dyDescent="0.2">
      <c r="A46" s="37">
        <v>25</v>
      </c>
      <c r="B46" s="38" t="s">
        <v>83</v>
      </c>
      <c r="C46" s="38" t="s">
        <v>84</v>
      </c>
      <c r="D46" s="38" t="s">
        <v>85</v>
      </c>
    </row>
    <row r="47" spans="1:4" x14ac:dyDescent="0.2">
      <c r="A47" s="37">
        <v>26</v>
      </c>
      <c r="B47" s="38" t="s">
        <v>86</v>
      </c>
      <c r="C47" s="38" t="s">
        <v>87</v>
      </c>
      <c r="D47" s="38" t="s">
        <v>88</v>
      </c>
    </row>
    <row r="48" spans="1:4" x14ac:dyDescent="0.2">
      <c r="A48" s="37">
        <v>27</v>
      </c>
      <c r="B48" s="38" t="s">
        <v>89</v>
      </c>
      <c r="C48" s="38" t="s">
        <v>90</v>
      </c>
      <c r="D48" s="38" t="s">
        <v>217</v>
      </c>
    </row>
    <row r="49" spans="1:4" x14ac:dyDescent="0.2">
      <c r="A49" s="37">
        <v>28</v>
      </c>
      <c r="B49" s="38" t="s">
        <v>91</v>
      </c>
      <c r="C49" s="38" t="s">
        <v>92</v>
      </c>
      <c r="D49" s="38" t="s">
        <v>218</v>
      </c>
    </row>
    <row r="50" spans="1:4" x14ac:dyDescent="0.2">
      <c r="A50" s="37">
        <v>29</v>
      </c>
      <c r="B50" s="38" t="s">
        <v>93</v>
      </c>
      <c r="C50" s="38" t="s">
        <v>94</v>
      </c>
      <c r="D50" s="38" t="s">
        <v>219</v>
      </c>
    </row>
    <row r="51" spans="1:4" x14ac:dyDescent="0.2">
      <c r="A51" s="37" t="s">
        <v>95</v>
      </c>
      <c r="B51" s="38" t="s">
        <v>96</v>
      </c>
      <c r="C51" s="38" t="s">
        <v>97</v>
      </c>
      <c r="D51" s="38" t="s">
        <v>98</v>
      </c>
    </row>
    <row r="52" spans="1:4" x14ac:dyDescent="0.2">
      <c r="A52" s="40" t="s">
        <v>99</v>
      </c>
      <c r="B52" s="38" t="s">
        <v>100</v>
      </c>
      <c r="C52" s="38" t="s">
        <v>101</v>
      </c>
      <c r="D52" s="38" t="s">
        <v>98</v>
      </c>
    </row>
    <row r="53" spans="1:4" x14ac:dyDescent="0.2">
      <c r="A53" s="40" t="s">
        <v>102</v>
      </c>
      <c r="B53" s="38" t="s">
        <v>100</v>
      </c>
      <c r="C53" s="38" t="s">
        <v>101</v>
      </c>
      <c r="D53" s="38" t="s">
        <v>98</v>
      </c>
    </row>
    <row r="54" spans="1:4" x14ac:dyDescent="0.2">
      <c r="A54" s="37">
        <v>31</v>
      </c>
      <c r="B54" s="38" t="s">
        <v>103</v>
      </c>
      <c r="C54" s="38" t="s">
        <v>104</v>
      </c>
      <c r="D54" s="38" t="s">
        <v>200</v>
      </c>
    </row>
    <row r="55" spans="1:4" x14ac:dyDescent="0.2">
      <c r="A55" s="37">
        <v>32</v>
      </c>
      <c r="B55" s="38" t="s">
        <v>105</v>
      </c>
      <c r="C55" s="38" t="s">
        <v>106</v>
      </c>
      <c r="D55" s="38" t="s">
        <v>107</v>
      </c>
    </row>
    <row r="56" spans="1:4" x14ac:dyDescent="0.2">
      <c r="A56" s="37">
        <v>33</v>
      </c>
      <c r="B56" s="38" t="s">
        <v>108</v>
      </c>
      <c r="C56" s="38" t="s">
        <v>109</v>
      </c>
      <c r="D56" s="38" t="s">
        <v>110</v>
      </c>
    </row>
    <row r="57" spans="1:4" x14ac:dyDescent="0.2">
      <c r="A57" s="37">
        <v>34</v>
      </c>
      <c r="B57" s="38" t="s">
        <v>111</v>
      </c>
      <c r="C57" s="38" t="s">
        <v>112</v>
      </c>
      <c r="D57" s="38" t="s">
        <v>220</v>
      </c>
    </row>
    <row r="58" spans="1:4" x14ac:dyDescent="0.2">
      <c r="A58" s="37">
        <v>35</v>
      </c>
      <c r="B58" s="38" t="s">
        <v>113</v>
      </c>
      <c r="C58" s="38" t="s">
        <v>114</v>
      </c>
      <c r="D58" s="38" t="s">
        <v>221</v>
      </c>
    </row>
    <row r="59" spans="1:4" x14ac:dyDescent="0.2">
      <c r="A59" s="37">
        <v>36</v>
      </c>
      <c r="B59" s="38" t="s">
        <v>115</v>
      </c>
      <c r="C59" s="38" t="s">
        <v>116</v>
      </c>
      <c r="D59" s="38" t="s">
        <v>117</v>
      </c>
    </row>
    <row r="60" spans="1:4" x14ac:dyDescent="0.2">
      <c r="A60" s="37">
        <v>37</v>
      </c>
      <c r="B60" s="38" t="s">
        <v>118</v>
      </c>
      <c r="C60" s="38" t="s">
        <v>119</v>
      </c>
      <c r="D60" s="38" t="s">
        <v>222</v>
      </c>
    </row>
    <row r="61" spans="1:4" x14ac:dyDescent="0.2">
      <c r="A61" s="37">
        <v>38</v>
      </c>
      <c r="B61" s="38" t="s">
        <v>120</v>
      </c>
      <c r="C61" s="38" t="s">
        <v>121</v>
      </c>
      <c r="D61" s="38" t="s">
        <v>223</v>
      </c>
    </row>
    <row r="62" spans="1:4" x14ac:dyDescent="0.2">
      <c r="A62" s="37" t="s">
        <v>122</v>
      </c>
      <c r="B62" s="38" t="s">
        <v>120</v>
      </c>
      <c r="C62" s="38" t="s">
        <v>121</v>
      </c>
      <c r="D62" s="38" t="s">
        <v>223</v>
      </c>
    </row>
    <row r="63" spans="1:4" x14ac:dyDescent="0.2">
      <c r="A63" s="37">
        <v>39</v>
      </c>
      <c r="B63" s="38" t="s">
        <v>123</v>
      </c>
      <c r="C63" s="38" t="s">
        <v>124</v>
      </c>
      <c r="D63" s="38" t="s">
        <v>224</v>
      </c>
    </row>
    <row r="64" spans="1:4" x14ac:dyDescent="0.2">
      <c r="A64" s="37">
        <v>40</v>
      </c>
      <c r="B64" s="38" t="s">
        <v>125</v>
      </c>
      <c r="C64" s="38" t="s">
        <v>126</v>
      </c>
      <c r="D64" s="38" t="s">
        <v>127</v>
      </c>
    </row>
    <row r="65" spans="1:4" x14ac:dyDescent="0.2">
      <c r="A65" s="37" t="s">
        <v>128</v>
      </c>
      <c r="B65" s="38" t="s">
        <v>129</v>
      </c>
      <c r="C65" s="38" t="s">
        <v>130</v>
      </c>
      <c r="D65" s="38" t="s">
        <v>127</v>
      </c>
    </row>
    <row r="66" spans="1:4" x14ac:dyDescent="0.2">
      <c r="A66" s="37">
        <v>41</v>
      </c>
      <c r="B66" s="38" t="s">
        <v>131</v>
      </c>
      <c r="C66" s="38" t="s">
        <v>132</v>
      </c>
      <c r="D66" s="38" t="s">
        <v>201</v>
      </c>
    </row>
    <row r="67" spans="1:4" x14ac:dyDescent="0.2">
      <c r="A67" s="37">
        <v>42</v>
      </c>
      <c r="B67" s="38" t="s">
        <v>133</v>
      </c>
      <c r="C67" s="38" t="s">
        <v>134</v>
      </c>
      <c r="D67" s="38" t="s">
        <v>225</v>
      </c>
    </row>
    <row r="68" spans="1:4" x14ac:dyDescent="0.2">
      <c r="A68" s="37">
        <v>43</v>
      </c>
      <c r="B68" s="38" t="s">
        <v>135</v>
      </c>
      <c r="C68" s="38" t="s">
        <v>136</v>
      </c>
      <c r="D68" s="38" t="s">
        <v>226</v>
      </c>
    </row>
    <row r="69" spans="1:4" x14ac:dyDescent="0.2">
      <c r="A69" s="37">
        <v>44</v>
      </c>
      <c r="B69" s="38" t="s">
        <v>137</v>
      </c>
      <c r="C69" s="38" t="s">
        <v>138</v>
      </c>
      <c r="D69" s="38" t="s">
        <v>227</v>
      </c>
    </row>
    <row r="70" spans="1:4" x14ac:dyDescent="0.2">
      <c r="A70" s="37">
        <v>45</v>
      </c>
      <c r="B70" s="38" t="s">
        <v>139</v>
      </c>
      <c r="C70" s="38" t="s">
        <v>140</v>
      </c>
      <c r="D70" s="38" t="s">
        <v>141</v>
      </c>
    </row>
    <row r="71" spans="1:4" x14ac:dyDescent="0.2">
      <c r="A71" s="37">
        <v>46</v>
      </c>
      <c r="B71" s="38" t="s">
        <v>142</v>
      </c>
      <c r="C71" s="38" t="s">
        <v>143</v>
      </c>
      <c r="D71" s="38" t="s">
        <v>144</v>
      </c>
    </row>
    <row r="72" spans="1:4" x14ac:dyDescent="0.2">
      <c r="A72" s="37">
        <v>47</v>
      </c>
      <c r="B72" s="38" t="s">
        <v>145</v>
      </c>
      <c r="C72" s="38" t="s">
        <v>146</v>
      </c>
      <c r="D72" s="38" t="s">
        <v>147</v>
      </c>
    </row>
    <row r="73" spans="1:4" x14ac:dyDescent="0.2">
      <c r="A73" s="37">
        <v>48</v>
      </c>
      <c r="B73" s="38" t="s">
        <v>148</v>
      </c>
      <c r="C73" s="38" t="s">
        <v>149</v>
      </c>
      <c r="D73" s="38" t="s">
        <v>150</v>
      </c>
    </row>
    <row r="74" spans="1:4" x14ac:dyDescent="0.2">
      <c r="A74" s="37">
        <v>49</v>
      </c>
      <c r="B74" s="38" t="s">
        <v>151</v>
      </c>
      <c r="C74" s="38" t="s">
        <v>152</v>
      </c>
      <c r="D74" s="38" t="s">
        <v>202</v>
      </c>
    </row>
    <row r="75" spans="1:4" x14ac:dyDescent="0.2">
      <c r="A75" s="37">
        <v>50</v>
      </c>
      <c r="B75" s="38" t="s">
        <v>153</v>
      </c>
      <c r="C75" s="38" t="s">
        <v>154</v>
      </c>
      <c r="D75" s="38" t="s">
        <v>228</v>
      </c>
    </row>
    <row r="76" spans="1:4" x14ac:dyDescent="0.2">
      <c r="A76" s="37">
        <v>51</v>
      </c>
      <c r="B76" s="38" t="s">
        <v>155</v>
      </c>
      <c r="C76" s="38" t="s">
        <v>156</v>
      </c>
      <c r="D76" s="38" t="s">
        <v>157</v>
      </c>
    </row>
    <row r="77" spans="1:4" x14ac:dyDescent="0.2">
      <c r="A77" s="37">
        <v>52</v>
      </c>
      <c r="B77" s="38" t="s">
        <v>158</v>
      </c>
      <c r="C77" s="38" t="s">
        <v>159</v>
      </c>
      <c r="D77" s="38" t="s">
        <v>229</v>
      </c>
    </row>
    <row r="78" spans="1:4" x14ac:dyDescent="0.2">
      <c r="A78" s="37">
        <v>53</v>
      </c>
      <c r="B78" s="38" t="s">
        <v>160</v>
      </c>
      <c r="C78" s="38" t="s">
        <v>161</v>
      </c>
      <c r="D78" s="38" t="s">
        <v>230</v>
      </c>
    </row>
    <row r="79" spans="1:4" x14ac:dyDescent="0.2">
      <c r="A79" s="37">
        <v>54</v>
      </c>
      <c r="B79" s="38" t="s">
        <v>162</v>
      </c>
      <c r="C79" s="38" t="s">
        <v>163</v>
      </c>
      <c r="D79" s="38" t="s">
        <v>164</v>
      </c>
    </row>
    <row r="80" spans="1:4" x14ac:dyDescent="0.2">
      <c r="A80" s="37">
        <v>55</v>
      </c>
      <c r="B80" s="38" t="s">
        <v>165</v>
      </c>
      <c r="C80" s="38" t="s">
        <v>166</v>
      </c>
      <c r="D80" s="38" t="s">
        <v>167</v>
      </c>
    </row>
    <row r="81" spans="1:4" x14ac:dyDescent="0.2">
      <c r="A81" s="37">
        <v>56</v>
      </c>
      <c r="B81" s="38" t="s">
        <v>168</v>
      </c>
      <c r="C81" s="38" t="s">
        <v>169</v>
      </c>
      <c r="D81" s="38" t="s">
        <v>231</v>
      </c>
    </row>
    <row r="82" spans="1:4" x14ac:dyDescent="0.2">
      <c r="A82" s="37">
        <v>57</v>
      </c>
      <c r="B82" s="38" t="s">
        <v>170</v>
      </c>
      <c r="C82" s="38" t="s">
        <v>171</v>
      </c>
      <c r="D82" s="38" t="s">
        <v>172</v>
      </c>
    </row>
    <row r="83" spans="1:4" x14ac:dyDescent="0.2">
      <c r="A83" s="37">
        <v>58</v>
      </c>
      <c r="B83" s="38" t="s">
        <v>173</v>
      </c>
      <c r="C83" s="38" t="s">
        <v>174</v>
      </c>
      <c r="D83" s="38" t="s">
        <v>203</v>
      </c>
    </row>
    <row r="84" spans="1:4" x14ac:dyDescent="0.2">
      <c r="A84" s="37" t="s">
        <v>175</v>
      </c>
      <c r="B84" s="38" t="s">
        <v>173</v>
      </c>
      <c r="C84" s="38" t="s">
        <v>174</v>
      </c>
      <c r="D84" s="38" t="s">
        <v>203</v>
      </c>
    </row>
    <row r="85" spans="1:4" x14ac:dyDescent="0.2">
      <c r="A85" s="37">
        <v>59</v>
      </c>
      <c r="B85" s="38" t="s">
        <v>176</v>
      </c>
      <c r="C85" s="38" t="s">
        <v>177</v>
      </c>
      <c r="D85" s="38" t="s">
        <v>178</v>
      </c>
    </row>
    <row r="86" spans="1:4" x14ac:dyDescent="0.2">
      <c r="A86" s="37">
        <v>60</v>
      </c>
      <c r="B86" s="38" t="s">
        <v>179</v>
      </c>
      <c r="C86" s="38" t="s">
        <v>180</v>
      </c>
      <c r="D86" s="38" t="s">
        <v>232</v>
      </c>
    </row>
  </sheetData>
  <mergeCells count="1">
    <mergeCell ref="G1:J1"/>
  </mergeCells>
  <phoneticPr fontId="1"/>
  <printOptions horizontalCentered="1" verticalCentered="1"/>
  <pageMargins left="0" right="0" top="0" bottom="0" header="0" footer="0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①R7秋練習会2 (学校)</vt:lpstr>
      <vt:lpstr>②R7秋練習会2 (名簿)</vt:lpstr>
      <vt:lpstr>係作業用</vt:lpstr>
      <vt:lpstr>'①R7秋練習会2 (学校)'!Print_Area</vt:lpstr>
      <vt:lpstr>'②R7秋練習会2 (名簿)'!Print_Area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yoshizawa-h01</dc:creator>
  <cp:lastModifiedBy>Administrator</cp:lastModifiedBy>
  <cp:lastPrinted>2025-08-04T05:23:44Z</cp:lastPrinted>
  <dcterms:created xsi:type="dcterms:W3CDTF">2015-06-29T04:22:47Z</dcterms:created>
  <dcterms:modified xsi:type="dcterms:W3CDTF">2025-08-04T05:35:38Z</dcterms:modified>
</cp:coreProperties>
</file>