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system-e02\Desktop\レインボーネット\県カレ\"/>
    </mc:Choice>
  </mc:AlternateContent>
  <bookViews>
    <workbookView xWindow="0" yWindow="0" windowWidth="25200" windowHeight="9800" firstSheet="3" activeTab="3"/>
  </bookViews>
  <sheets>
    <sheet name="入力情報等" sheetId="8" state="hidden" r:id="rId1"/>
    <sheet name="機関マスタ" sheetId="12" state="hidden" r:id="rId2"/>
    <sheet name="転記データ" sheetId="13" state="hidden" r:id="rId3"/>
    <sheet name="参照・記入上の注意" sheetId="10" r:id="rId4"/>
    <sheet name="参照・機関ID一覧" sheetId="11" r:id="rId5"/>
    <sheet name="【様式１】登録機関情報" sheetId="1" r:id="rId6"/>
    <sheet name="【様式２】講座情報" sheetId="7" r:id="rId7"/>
    <sheet name="【様式２】入力例" sheetId="15" r:id="rId8"/>
  </sheets>
  <externalReferences>
    <externalReference r:id="rId9"/>
  </externalReferences>
  <definedNames>
    <definedName name="_xlnm.Print_Area" localSheetId="5">【様式１】登録機関情報!$B$2:$T$41</definedName>
    <definedName name="_xlnm.Print_Titles" localSheetId="6">【様式２】講座情報!$A:$D</definedName>
    <definedName name="_xlnm.Print_Titles" localSheetId="7">【様式２】入力例!$A:$D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5" l="1"/>
  <c r="E32" i="15"/>
  <c r="F31" i="15"/>
  <c r="E31" i="15"/>
  <c r="F30" i="15"/>
  <c r="E30" i="15"/>
  <c r="F29" i="15"/>
  <c r="E29" i="15"/>
  <c r="F28" i="15"/>
  <c r="E28" i="15"/>
  <c r="F27" i="15"/>
  <c r="E27" i="15"/>
  <c r="F26" i="15"/>
  <c r="E26" i="15"/>
  <c r="F17" i="15"/>
  <c r="E17" i="15"/>
  <c r="C5" i="15"/>
  <c r="C4" i="15"/>
  <c r="C3" i="15"/>
  <c r="P30" i="1" l="1"/>
  <c r="G16" i="1" l="1"/>
  <c r="F15" i="7"/>
  <c r="F27" i="7"/>
  <c r="U3" i="13" l="1"/>
  <c r="C1" i="7"/>
  <c r="E4" i="7" l="1"/>
  <c r="F4" i="7" s="1"/>
  <c r="A3" i="13"/>
  <c r="B3" i="13" l="1"/>
  <c r="G28" i="1"/>
  <c r="N3" i="13" s="1"/>
  <c r="G26" i="1"/>
  <c r="G23" i="1"/>
  <c r="L3" i="13" s="1"/>
  <c r="G20" i="1"/>
  <c r="G18" i="1"/>
  <c r="I3" i="13"/>
  <c r="G14" i="1"/>
  <c r="G12" i="1"/>
  <c r="G10" i="1"/>
  <c r="G8" i="1"/>
  <c r="R33" i="1"/>
  <c r="R32" i="1"/>
  <c r="Q3" i="13" s="1"/>
  <c r="K34" i="1"/>
  <c r="T3" i="13" s="1"/>
  <c r="K33" i="1"/>
  <c r="R3" i="13" s="1"/>
  <c r="K32" i="1"/>
  <c r="P3" i="13" s="1"/>
  <c r="F24" i="7" l="1"/>
  <c r="H3" i="13"/>
  <c r="F26" i="7"/>
  <c r="J3" i="13"/>
  <c r="F28" i="7"/>
  <c r="G3" i="13"/>
  <c r="F25" i="7"/>
  <c r="K3" i="13"/>
  <c r="F29" i="7"/>
  <c r="M3" i="13"/>
  <c r="F30" i="7"/>
  <c r="S3" i="13"/>
  <c r="F3" i="13"/>
  <c r="C3" i="7"/>
  <c r="C3" i="13"/>
  <c r="C2" i="7"/>
  <c r="F7" i="7" s="1"/>
  <c r="G30" i="1"/>
  <c r="O3" i="13" s="1"/>
  <c r="E30" i="7"/>
  <c r="E29" i="7"/>
  <c r="E28" i="7"/>
  <c r="E27" i="7"/>
  <c r="E26" i="7"/>
  <c r="E25" i="7"/>
  <c r="E24" i="7"/>
  <c r="I7" i="1" l="1"/>
  <c r="E3" i="13" s="1"/>
  <c r="E15" i="7" l="1"/>
  <c r="G7" i="1" l="1"/>
  <c r="D3" i="13" s="1"/>
  <c r="A14" i="13" l="1"/>
  <c r="A15" i="13"/>
  <c r="A16" i="13"/>
  <c r="A17" i="13"/>
  <c r="A18" i="13"/>
  <c r="A19" i="13"/>
  <c r="A20" i="13"/>
  <c r="A21" i="13"/>
  <c r="A23" i="13"/>
  <c r="A25" i="13"/>
  <c r="A27" i="13"/>
  <c r="A29" i="13"/>
  <c r="A22" i="13"/>
  <c r="A26" i="13"/>
  <c r="A30" i="13"/>
  <c r="A32" i="13"/>
  <c r="A34" i="13"/>
  <c r="A36" i="13"/>
  <c r="A38" i="13"/>
  <c r="A40" i="13"/>
  <c r="A42" i="13"/>
  <c r="A44" i="13"/>
  <c r="A24" i="13"/>
  <c r="A28" i="13"/>
  <c r="A31" i="13"/>
  <c r="A33" i="13"/>
  <c r="A35" i="13"/>
  <c r="A37" i="13"/>
  <c r="A41" i="13"/>
  <c r="A45" i="13"/>
  <c r="A47" i="13"/>
  <c r="A49" i="13"/>
  <c r="A39" i="13"/>
  <c r="A43" i="13"/>
  <c r="A46" i="13"/>
  <c r="A48" i="13"/>
  <c r="A50" i="13"/>
  <c r="A51" i="13"/>
  <c r="A52" i="13"/>
  <c r="A53" i="13"/>
  <c r="A54" i="13"/>
  <c r="A55" i="13"/>
  <c r="A56" i="13"/>
  <c r="A57" i="13"/>
  <c r="A58" i="13"/>
  <c r="A59" i="13"/>
  <c r="A61" i="13"/>
  <c r="A63" i="13"/>
  <c r="A65" i="13"/>
  <c r="A67" i="13"/>
  <c r="A69" i="13"/>
  <c r="A71" i="13"/>
  <c r="A73" i="13"/>
  <c r="A75" i="13"/>
  <c r="A77" i="13"/>
  <c r="A79" i="13"/>
  <c r="A81" i="13"/>
  <c r="A83" i="13"/>
  <c r="A85" i="13"/>
  <c r="A87" i="13"/>
  <c r="A60" i="13"/>
  <c r="A62" i="13"/>
  <c r="A64" i="13"/>
  <c r="A66" i="13"/>
  <c r="A68" i="13"/>
  <c r="A70" i="13"/>
  <c r="A72" i="13"/>
  <c r="A74" i="13"/>
  <c r="A76" i="13"/>
  <c r="A78" i="13"/>
  <c r="A80" i="13"/>
  <c r="A82" i="13"/>
  <c r="A84" i="13"/>
  <c r="A86" i="13"/>
  <c r="A88" i="13"/>
  <c r="A89" i="13"/>
  <c r="A90" i="13"/>
  <c r="A91" i="13"/>
  <c r="A92" i="13"/>
  <c r="A93" i="13"/>
  <c r="A94" i="13"/>
  <c r="A95" i="13"/>
  <c r="A96" i="13"/>
  <c r="A98" i="13"/>
  <c r="A100" i="13"/>
  <c r="A102" i="13"/>
  <c r="A104" i="13"/>
  <c r="A106" i="13"/>
  <c r="A108" i="13"/>
  <c r="A110" i="13"/>
  <c r="A112" i="13"/>
  <c r="A114" i="13"/>
  <c r="A116" i="13"/>
  <c r="A118" i="13"/>
  <c r="A120" i="13"/>
  <c r="A122" i="13"/>
  <c r="A124" i="13"/>
  <c r="A126" i="13"/>
  <c r="A127" i="13"/>
  <c r="A97" i="13"/>
  <c r="A99" i="13"/>
  <c r="A101" i="13"/>
  <c r="A103" i="13"/>
  <c r="A105" i="13"/>
  <c r="A107" i="13"/>
  <c r="A109" i="13"/>
  <c r="A111" i="13"/>
  <c r="A113" i="13"/>
  <c r="A115" i="13"/>
  <c r="A117" i="13"/>
  <c r="A119" i="13"/>
  <c r="A121" i="13"/>
  <c r="A123" i="13"/>
  <c r="A125" i="13"/>
  <c r="A128" i="13"/>
  <c r="A130" i="13"/>
  <c r="A132" i="13"/>
  <c r="A134" i="13"/>
  <c r="A136" i="13"/>
  <c r="A137" i="13"/>
  <c r="A138" i="13"/>
  <c r="A139" i="13"/>
  <c r="A140" i="13"/>
  <c r="A142" i="13"/>
  <c r="A144" i="13"/>
  <c r="A146" i="13"/>
  <c r="A149" i="13"/>
  <c r="A151" i="13"/>
  <c r="A153" i="13"/>
  <c r="A159" i="13"/>
  <c r="A161" i="13"/>
  <c r="A163" i="13"/>
  <c r="A165" i="13"/>
  <c r="A167" i="13"/>
  <c r="A169" i="13"/>
  <c r="A171" i="13"/>
  <c r="A172" i="13"/>
  <c r="A174" i="13"/>
  <c r="A176" i="13"/>
  <c r="A178" i="13"/>
  <c r="A180" i="13"/>
  <c r="A182" i="13"/>
  <c r="A187" i="13"/>
  <c r="A189" i="13"/>
  <c r="A191" i="13"/>
  <c r="A193" i="13"/>
  <c r="A195" i="13"/>
  <c r="A197" i="13"/>
  <c r="A199" i="13"/>
  <c r="A201" i="13"/>
  <c r="A203" i="13"/>
  <c r="A205" i="13"/>
  <c r="A207" i="13"/>
  <c r="A209" i="13"/>
  <c r="A211" i="13"/>
  <c r="A213" i="13"/>
  <c r="A215" i="13"/>
  <c r="A217" i="13"/>
  <c r="A219" i="13"/>
  <c r="A221" i="13"/>
  <c r="A223" i="13"/>
  <c r="A225" i="13"/>
  <c r="A227" i="13"/>
  <c r="A229" i="13"/>
  <c r="A231" i="13"/>
  <c r="A233" i="13"/>
  <c r="A235" i="13"/>
  <c r="A238" i="13"/>
  <c r="A240" i="13"/>
  <c r="A242" i="13"/>
  <c r="A129" i="13"/>
  <c r="A131" i="13"/>
  <c r="A133" i="13"/>
  <c r="A135" i="13"/>
  <c r="A141" i="13"/>
  <c r="A143" i="13"/>
  <c r="A145" i="13"/>
  <c r="A147" i="13"/>
  <c r="A148" i="13"/>
  <c r="A150" i="13"/>
  <c r="A152" i="13"/>
  <c r="A154" i="13"/>
  <c r="A155" i="13"/>
  <c r="A156" i="13"/>
  <c r="A157" i="13"/>
  <c r="A158" i="13"/>
  <c r="A160" i="13"/>
  <c r="A162" i="13"/>
  <c r="A164" i="13"/>
  <c r="A166" i="13"/>
  <c r="A168" i="13"/>
  <c r="A170" i="13"/>
  <c r="A173" i="13"/>
  <c r="A175" i="13"/>
  <c r="A177" i="13"/>
  <c r="A179" i="13"/>
  <c r="A181" i="13"/>
  <c r="A183" i="13"/>
  <c r="A184" i="13"/>
  <c r="A185" i="13"/>
  <c r="A186" i="13"/>
  <c r="A188" i="13"/>
  <c r="A190" i="13"/>
  <c r="A192" i="13"/>
  <c r="A194" i="13"/>
  <c r="A196" i="13"/>
  <c r="A198" i="13"/>
  <c r="A200" i="13"/>
  <c r="A202" i="13"/>
  <c r="A204" i="13"/>
  <c r="A206" i="13"/>
  <c r="A208" i="13"/>
  <c r="A210" i="13"/>
  <c r="A212" i="13"/>
  <c r="A214" i="13"/>
  <c r="A216" i="13"/>
  <c r="A218" i="13"/>
  <c r="A220" i="13"/>
  <c r="A222" i="13"/>
  <c r="A224" i="13"/>
  <c r="A226" i="13"/>
  <c r="A228" i="13"/>
  <c r="A230" i="13"/>
  <c r="A232" i="13"/>
  <c r="A234" i="13"/>
  <c r="A236" i="13"/>
  <c r="A237" i="13"/>
  <c r="A239" i="13"/>
  <c r="A241" i="13"/>
  <c r="A243" i="13"/>
  <c r="A245" i="13"/>
  <c r="A247" i="13"/>
  <c r="A249" i="13"/>
  <c r="A251" i="13"/>
  <c r="A253" i="13"/>
  <c r="A255" i="13"/>
  <c r="A257" i="13"/>
  <c r="A259" i="13"/>
  <c r="A261" i="13"/>
  <c r="A263" i="13"/>
  <c r="A265" i="13"/>
  <c r="A267" i="13"/>
  <c r="A269" i="13"/>
  <c r="A271" i="13"/>
  <c r="A273" i="13"/>
  <c r="A275" i="13"/>
  <c r="A277" i="13"/>
  <c r="A279" i="13"/>
  <c r="A281" i="13"/>
  <c r="A283" i="13"/>
  <c r="A285" i="13"/>
  <c r="A287" i="13"/>
  <c r="A289" i="13"/>
  <c r="A291" i="13"/>
  <c r="A293" i="13"/>
  <c r="A295" i="13"/>
  <c r="A297" i="13"/>
  <c r="A299" i="13"/>
  <c r="A301" i="13"/>
  <c r="A303" i="13"/>
  <c r="A305" i="13"/>
  <c r="A307" i="13"/>
  <c r="A310" i="13"/>
  <c r="A244" i="13"/>
  <c r="A246" i="13"/>
  <c r="A248" i="13"/>
  <c r="A250" i="13"/>
  <c r="A252" i="13"/>
  <c r="A254" i="13"/>
  <c r="A256" i="13"/>
  <c r="A258" i="13"/>
  <c r="A260" i="13"/>
  <c r="A262" i="13"/>
  <c r="A264" i="13"/>
  <c r="A266" i="13"/>
  <c r="A268" i="13"/>
  <c r="A270" i="13"/>
  <c r="A272" i="13"/>
  <c r="A274" i="13"/>
  <c r="A276" i="13"/>
  <c r="A278" i="13"/>
  <c r="A280" i="13"/>
  <c r="A282" i="13"/>
  <c r="A284" i="13"/>
  <c r="A286" i="13"/>
  <c r="A288" i="13"/>
  <c r="A290" i="13"/>
  <c r="A292" i="13"/>
  <c r="A294" i="13"/>
  <c r="A296" i="13"/>
  <c r="A298" i="13"/>
  <c r="A300" i="13"/>
  <c r="A302" i="13"/>
  <c r="A304" i="13"/>
  <c r="A306" i="13"/>
  <c r="A308" i="13"/>
  <c r="A309" i="13"/>
  <c r="A311" i="13"/>
  <c r="A13" i="13"/>
  <c r="A12" i="13"/>
  <c r="E7" i="7"/>
  <c r="B311" i="13" l="1"/>
  <c r="Y311" i="13"/>
  <c r="U311" i="13"/>
  <c r="Q311" i="13"/>
  <c r="M311" i="13"/>
  <c r="I311" i="13"/>
  <c r="E311" i="13"/>
  <c r="X311" i="13"/>
  <c r="T311" i="13"/>
  <c r="P311" i="13"/>
  <c r="L311" i="13"/>
  <c r="H311" i="13"/>
  <c r="D311" i="13"/>
  <c r="W311" i="13"/>
  <c r="S311" i="13"/>
  <c r="O311" i="13"/>
  <c r="K311" i="13"/>
  <c r="G311" i="13"/>
  <c r="C311" i="13"/>
  <c r="Z311" i="13"/>
  <c r="V311" i="13"/>
  <c r="R311" i="13"/>
  <c r="N311" i="13"/>
  <c r="J311" i="13"/>
  <c r="F311" i="13"/>
  <c r="B304" i="13"/>
  <c r="W304" i="13"/>
  <c r="S304" i="13"/>
  <c r="O304" i="13"/>
  <c r="K304" i="13"/>
  <c r="G304" i="13"/>
  <c r="C304" i="13"/>
  <c r="X304" i="13"/>
  <c r="T304" i="13"/>
  <c r="P304" i="13"/>
  <c r="L304" i="13"/>
  <c r="H304" i="13"/>
  <c r="D304" i="13"/>
  <c r="Y304" i="13"/>
  <c r="U304" i="13"/>
  <c r="Q304" i="13"/>
  <c r="M304" i="13"/>
  <c r="I304" i="13"/>
  <c r="E304" i="13"/>
  <c r="Z304" i="13"/>
  <c r="V304" i="13"/>
  <c r="R304" i="13"/>
  <c r="N304" i="13"/>
  <c r="J304" i="13"/>
  <c r="F304" i="13"/>
  <c r="B296" i="13"/>
  <c r="W296" i="13"/>
  <c r="S296" i="13"/>
  <c r="O296" i="13"/>
  <c r="K296" i="13"/>
  <c r="G296" i="13"/>
  <c r="C296" i="13"/>
  <c r="X296" i="13"/>
  <c r="T296" i="13"/>
  <c r="P296" i="13"/>
  <c r="L296" i="13"/>
  <c r="H296" i="13"/>
  <c r="D296" i="13"/>
  <c r="Y296" i="13"/>
  <c r="U296" i="13"/>
  <c r="Q296" i="13"/>
  <c r="M296" i="13"/>
  <c r="I296" i="13"/>
  <c r="E296" i="13"/>
  <c r="Z296" i="13"/>
  <c r="V296" i="13"/>
  <c r="R296" i="13"/>
  <c r="N296" i="13"/>
  <c r="J296" i="13"/>
  <c r="F296" i="13"/>
  <c r="B288" i="13"/>
  <c r="W288" i="13"/>
  <c r="S288" i="13"/>
  <c r="O288" i="13"/>
  <c r="K288" i="13"/>
  <c r="G288" i="13"/>
  <c r="C288" i="13"/>
  <c r="X288" i="13"/>
  <c r="T288" i="13"/>
  <c r="P288" i="13"/>
  <c r="L288" i="13"/>
  <c r="H288" i="13"/>
  <c r="D288" i="13"/>
  <c r="Y288" i="13"/>
  <c r="U288" i="13"/>
  <c r="Q288" i="13"/>
  <c r="M288" i="13"/>
  <c r="I288" i="13"/>
  <c r="E288" i="13"/>
  <c r="Z288" i="13"/>
  <c r="V288" i="13"/>
  <c r="R288" i="13"/>
  <c r="N288" i="13"/>
  <c r="J288" i="13"/>
  <c r="F288" i="13"/>
  <c r="C280" i="13"/>
  <c r="G280" i="13"/>
  <c r="K280" i="13"/>
  <c r="O280" i="13"/>
  <c r="S280" i="13"/>
  <c r="W280" i="13"/>
  <c r="E280" i="13"/>
  <c r="I280" i="13"/>
  <c r="M280" i="13"/>
  <c r="Q280" i="13"/>
  <c r="U280" i="13"/>
  <c r="Y280" i="13"/>
  <c r="D280" i="13"/>
  <c r="H280" i="13"/>
  <c r="L280" i="13"/>
  <c r="P280" i="13"/>
  <c r="T280" i="13"/>
  <c r="X280" i="13"/>
  <c r="B280" i="13"/>
  <c r="F280" i="13"/>
  <c r="J280" i="13"/>
  <c r="N280" i="13"/>
  <c r="R280" i="13"/>
  <c r="V280" i="13"/>
  <c r="Z280" i="13"/>
  <c r="C272" i="13"/>
  <c r="G272" i="13"/>
  <c r="K272" i="13"/>
  <c r="O272" i="13"/>
  <c r="S272" i="13"/>
  <c r="W272" i="13"/>
  <c r="E272" i="13"/>
  <c r="I272" i="13"/>
  <c r="M272" i="13"/>
  <c r="Q272" i="13"/>
  <c r="U272" i="13"/>
  <c r="Y272" i="13"/>
  <c r="D272" i="13"/>
  <c r="H272" i="13"/>
  <c r="L272" i="13"/>
  <c r="P272" i="13"/>
  <c r="T272" i="13"/>
  <c r="X272" i="13"/>
  <c r="B272" i="13"/>
  <c r="F272" i="13"/>
  <c r="J272" i="13"/>
  <c r="N272" i="13"/>
  <c r="R272" i="13"/>
  <c r="V272" i="13"/>
  <c r="Z272" i="13"/>
  <c r="C264" i="13"/>
  <c r="G264" i="13"/>
  <c r="K264" i="13"/>
  <c r="O264" i="13"/>
  <c r="S264" i="13"/>
  <c r="W264" i="13"/>
  <c r="E264" i="13"/>
  <c r="I264" i="13"/>
  <c r="M264" i="13"/>
  <c r="Q264" i="13"/>
  <c r="U264" i="13"/>
  <c r="Y264" i="13"/>
  <c r="D264" i="13"/>
  <c r="H264" i="13"/>
  <c r="L264" i="13"/>
  <c r="P264" i="13"/>
  <c r="T264" i="13"/>
  <c r="X264" i="13"/>
  <c r="B264" i="13"/>
  <c r="F264" i="13"/>
  <c r="J264" i="13"/>
  <c r="N264" i="13"/>
  <c r="R264" i="13"/>
  <c r="V264" i="13"/>
  <c r="Z264" i="13"/>
  <c r="I275" i="13"/>
  <c r="Q275" i="13"/>
  <c r="Y275" i="13"/>
  <c r="E275" i="13"/>
  <c r="M275" i="13"/>
  <c r="U275" i="13"/>
  <c r="D275" i="13"/>
  <c r="H275" i="13"/>
  <c r="L275" i="13"/>
  <c r="P275" i="13"/>
  <c r="T275" i="13"/>
  <c r="X275" i="13"/>
  <c r="W275" i="13"/>
  <c r="O275" i="13"/>
  <c r="G275" i="13"/>
  <c r="B275" i="13"/>
  <c r="F275" i="13"/>
  <c r="J275" i="13"/>
  <c r="N275" i="13"/>
  <c r="R275" i="13"/>
  <c r="V275" i="13"/>
  <c r="Z275" i="13"/>
  <c r="S275" i="13"/>
  <c r="K275" i="13"/>
  <c r="C275" i="13"/>
  <c r="I267" i="13"/>
  <c r="Q267" i="13"/>
  <c r="Y267" i="13"/>
  <c r="E267" i="13"/>
  <c r="M267" i="13"/>
  <c r="U267" i="13"/>
  <c r="D267" i="13"/>
  <c r="H267" i="13"/>
  <c r="L267" i="13"/>
  <c r="P267" i="13"/>
  <c r="T267" i="13"/>
  <c r="X267" i="13"/>
  <c r="W267" i="13"/>
  <c r="O267" i="13"/>
  <c r="G267" i="13"/>
  <c r="B267" i="13"/>
  <c r="F267" i="13"/>
  <c r="J267" i="13"/>
  <c r="N267" i="13"/>
  <c r="R267" i="13"/>
  <c r="V267" i="13"/>
  <c r="Z267" i="13"/>
  <c r="S267" i="13"/>
  <c r="K267" i="13"/>
  <c r="C267" i="13"/>
  <c r="I259" i="13"/>
  <c r="Q259" i="13"/>
  <c r="Y259" i="13"/>
  <c r="E259" i="13"/>
  <c r="M259" i="13"/>
  <c r="U259" i="13"/>
  <c r="D259" i="13"/>
  <c r="H259" i="13"/>
  <c r="L259" i="13"/>
  <c r="P259" i="13"/>
  <c r="T259" i="13"/>
  <c r="X259" i="13"/>
  <c r="W259" i="13"/>
  <c r="O259" i="13"/>
  <c r="G259" i="13"/>
  <c r="B259" i="13"/>
  <c r="F259" i="13"/>
  <c r="J259" i="13"/>
  <c r="N259" i="13"/>
  <c r="R259" i="13"/>
  <c r="V259" i="13"/>
  <c r="Z259" i="13"/>
  <c r="S259" i="13"/>
  <c r="K259" i="13"/>
  <c r="C259" i="13"/>
  <c r="I251" i="13"/>
  <c r="Q251" i="13"/>
  <c r="Y251" i="13"/>
  <c r="E251" i="13"/>
  <c r="M251" i="13"/>
  <c r="U251" i="13"/>
  <c r="D251" i="13"/>
  <c r="H251" i="13"/>
  <c r="L251" i="13"/>
  <c r="P251" i="13"/>
  <c r="T251" i="13"/>
  <c r="X251" i="13"/>
  <c r="W251" i="13"/>
  <c r="O251" i="13"/>
  <c r="G251" i="13"/>
  <c r="B251" i="13"/>
  <c r="F251" i="13"/>
  <c r="J251" i="13"/>
  <c r="N251" i="13"/>
  <c r="R251" i="13"/>
  <c r="V251" i="13"/>
  <c r="Z251" i="13"/>
  <c r="S251" i="13"/>
  <c r="K251" i="13"/>
  <c r="C251" i="13"/>
  <c r="I247" i="13"/>
  <c r="Q247" i="13"/>
  <c r="Y247" i="13"/>
  <c r="E247" i="13"/>
  <c r="M247" i="13"/>
  <c r="U247" i="13"/>
  <c r="D247" i="13"/>
  <c r="H247" i="13"/>
  <c r="L247" i="13"/>
  <c r="P247" i="13"/>
  <c r="T247" i="13"/>
  <c r="X247" i="13"/>
  <c r="W247" i="13"/>
  <c r="O247" i="13"/>
  <c r="G247" i="13"/>
  <c r="B247" i="13"/>
  <c r="F247" i="13"/>
  <c r="J247" i="13"/>
  <c r="N247" i="13"/>
  <c r="R247" i="13"/>
  <c r="V247" i="13"/>
  <c r="Z247" i="13"/>
  <c r="S247" i="13"/>
  <c r="K247" i="13"/>
  <c r="C247" i="13"/>
  <c r="I243" i="13"/>
  <c r="Q243" i="13"/>
  <c r="Y243" i="13"/>
  <c r="E243" i="13"/>
  <c r="M243" i="13"/>
  <c r="U243" i="13"/>
  <c r="D243" i="13"/>
  <c r="H243" i="13"/>
  <c r="L243" i="13"/>
  <c r="P243" i="13"/>
  <c r="T243" i="13"/>
  <c r="X243" i="13"/>
  <c r="W243" i="13"/>
  <c r="O243" i="13"/>
  <c r="G243" i="13"/>
  <c r="B243" i="13"/>
  <c r="F243" i="13"/>
  <c r="J243" i="13"/>
  <c r="N243" i="13"/>
  <c r="R243" i="13"/>
  <c r="V243" i="13"/>
  <c r="Z243" i="13"/>
  <c r="S243" i="13"/>
  <c r="K243" i="13"/>
  <c r="C243" i="13"/>
  <c r="E239" i="13"/>
  <c r="M239" i="13"/>
  <c r="U239" i="13"/>
  <c r="Q239" i="13"/>
  <c r="I239" i="13"/>
  <c r="Y239" i="13"/>
  <c r="D239" i="13"/>
  <c r="H239" i="13"/>
  <c r="L239" i="13"/>
  <c r="P239" i="13"/>
  <c r="T239" i="13"/>
  <c r="X239" i="13"/>
  <c r="W239" i="13"/>
  <c r="O239" i="13"/>
  <c r="G239" i="13"/>
  <c r="B239" i="13"/>
  <c r="F239" i="13"/>
  <c r="J239" i="13"/>
  <c r="N239" i="13"/>
  <c r="R239" i="13"/>
  <c r="V239" i="13"/>
  <c r="Z239" i="13"/>
  <c r="S239" i="13"/>
  <c r="K239" i="13"/>
  <c r="C239" i="13"/>
  <c r="I236" i="13"/>
  <c r="Y236" i="13"/>
  <c r="Q236" i="13"/>
  <c r="B236" i="13"/>
  <c r="F236" i="13"/>
  <c r="J236" i="13"/>
  <c r="N236" i="13"/>
  <c r="R236" i="13"/>
  <c r="V236" i="13"/>
  <c r="Z236" i="13"/>
  <c r="G236" i="13"/>
  <c r="O236" i="13"/>
  <c r="W236" i="13"/>
  <c r="M236" i="13"/>
  <c r="D236" i="13"/>
  <c r="H236" i="13"/>
  <c r="L236" i="13"/>
  <c r="P236" i="13"/>
  <c r="T236" i="13"/>
  <c r="X236" i="13"/>
  <c r="C236" i="13"/>
  <c r="K236" i="13"/>
  <c r="S236" i="13"/>
  <c r="U236" i="13"/>
  <c r="E236" i="13"/>
  <c r="E232" i="13"/>
  <c r="M232" i="13"/>
  <c r="U232" i="13"/>
  <c r="I232" i="13"/>
  <c r="Q232" i="13"/>
  <c r="Y232" i="13"/>
  <c r="D232" i="13"/>
  <c r="H232" i="13"/>
  <c r="L232" i="13"/>
  <c r="P232" i="13"/>
  <c r="T232" i="13"/>
  <c r="X232" i="13"/>
  <c r="W232" i="13"/>
  <c r="O232" i="13"/>
  <c r="G232" i="13"/>
  <c r="B232" i="13"/>
  <c r="F232" i="13"/>
  <c r="J232" i="13"/>
  <c r="N232" i="13"/>
  <c r="R232" i="13"/>
  <c r="V232" i="13"/>
  <c r="Z232" i="13"/>
  <c r="S232" i="13"/>
  <c r="K232" i="13"/>
  <c r="C232" i="13"/>
  <c r="E228" i="13"/>
  <c r="M228" i="13"/>
  <c r="U228" i="13"/>
  <c r="I228" i="13"/>
  <c r="Q228" i="13"/>
  <c r="Y228" i="13"/>
  <c r="D228" i="13"/>
  <c r="H228" i="13"/>
  <c r="L228" i="13"/>
  <c r="P228" i="13"/>
  <c r="T228" i="13"/>
  <c r="X228" i="13"/>
  <c r="W228" i="13"/>
  <c r="O228" i="13"/>
  <c r="G228" i="13"/>
  <c r="B228" i="13"/>
  <c r="F228" i="13"/>
  <c r="J228" i="13"/>
  <c r="N228" i="13"/>
  <c r="R228" i="13"/>
  <c r="V228" i="13"/>
  <c r="Z228" i="13"/>
  <c r="S228" i="13"/>
  <c r="K228" i="13"/>
  <c r="C228" i="13"/>
  <c r="E224" i="13"/>
  <c r="M224" i="13"/>
  <c r="U224" i="13"/>
  <c r="I224" i="13"/>
  <c r="Q224" i="13"/>
  <c r="Y224" i="13"/>
  <c r="D224" i="13"/>
  <c r="H224" i="13"/>
  <c r="L224" i="13"/>
  <c r="P224" i="13"/>
  <c r="T224" i="13"/>
  <c r="X224" i="13"/>
  <c r="W224" i="13"/>
  <c r="O224" i="13"/>
  <c r="G224" i="13"/>
  <c r="B224" i="13"/>
  <c r="F224" i="13"/>
  <c r="J224" i="13"/>
  <c r="N224" i="13"/>
  <c r="R224" i="13"/>
  <c r="V224" i="13"/>
  <c r="Z224" i="13"/>
  <c r="S224" i="13"/>
  <c r="K224" i="13"/>
  <c r="C224" i="13"/>
  <c r="E220" i="13"/>
  <c r="M220" i="13"/>
  <c r="U220" i="13"/>
  <c r="I220" i="13"/>
  <c r="Q220" i="13"/>
  <c r="Y220" i="13"/>
  <c r="D220" i="13"/>
  <c r="H220" i="13"/>
  <c r="L220" i="13"/>
  <c r="P220" i="13"/>
  <c r="T220" i="13"/>
  <c r="X220" i="13"/>
  <c r="W220" i="13"/>
  <c r="O220" i="13"/>
  <c r="G220" i="13"/>
  <c r="B220" i="13"/>
  <c r="F220" i="13"/>
  <c r="J220" i="13"/>
  <c r="N220" i="13"/>
  <c r="R220" i="13"/>
  <c r="V220" i="13"/>
  <c r="Z220" i="13"/>
  <c r="S220" i="13"/>
  <c r="K220" i="13"/>
  <c r="C220" i="13"/>
  <c r="E216" i="13"/>
  <c r="M216" i="13"/>
  <c r="U216" i="13"/>
  <c r="I216" i="13"/>
  <c r="Q216" i="13"/>
  <c r="Y216" i="13"/>
  <c r="D216" i="13"/>
  <c r="H216" i="13"/>
  <c r="L216" i="13"/>
  <c r="P216" i="13"/>
  <c r="T216" i="13"/>
  <c r="X216" i="13"/>
  <c r="W216" i="13"/>
  <c r="O216" i="13"/>
  <c r="G216" i="13"/>
  <c r="B216" i="13"/>
  <c r="F216" i="13"/>
  <c r="J216" i="13"/>
  <c r="N216" i="13"/>
  <c r="R216" i="13"/>
  <c r="V216" i="13"/>
  <c r="Z216" i="13"/>
  <c r="S216" i="13"/>
  <c r="K216" i="13"/>
  <c r="C216" i="13"/>
  <c r="B212" i="13"/>
  <c r="C212" i="13"/>
  <c r="E212" i="13"/>
  <c r="G212" i="13"/>
  <c r="I212" i="13"/>
  <c r="K212" i="13"/>
  <c r="M212" i="13"/>
  <c r="O212" i="13"/>
  <c r="Q212" i="13"/>
  <c r="S212" i="13"/>
  <c r="U212" i="13"/>
  <c r="W212" i="13"/>
  <c r="Y212" i="13"/>
  <c r="D212" i="13"/>
  <c r="F212" i="13"/>
  <c r="H212" i="13"/>
  <c r="J212" i="13"/>
  <c r="L212" i="13"/>
  <c r="N212" i="13"/>
  <c r="P212" i="13"/>
  <c r="R212" i="13"/>
  <c r="T212" i="13"/>
  <c r="V212" i="13"/>
  <c r="X212" i="13"/>
  <c r="Z212" i="13"/>
  <c r="E208" i="13"/>
  <c r="M208" i="13"/>
  <c r="U208" i="13"/>
  <c r="I208" i="13"/>
  <c r="Q208" i="13"/>
  <c r="Y208" i="13"/>
  <c r="D208" i="13"/>
  <c r="H208" i="13"/>
  <c r="L208" i="13"/>
  <c r="P208" i="13"/>
  <c r="T208" i="13"/>
  <c r="X208" i="13"/>
  <c r="S208" i="13"/>
  <c r="K208" i="13"/>
  <c r="C208" i="13"/>
  <c r="B208" i="13"/>
  <c r="F208" i="13"/>
  <c r="J208" i="13"/>
  <c r="N208" i="13"/>
  <c r="R208" i="13"/>
  <c r="V208" i="13"/>
  <c r="Z208" i="13"/>
  <c r="W208" i="13"/>
  <c r="O208" i="13"/>
  <c r="G208" i="13"/>
  <c r="E204" i="13"/>
  <c r="M204" i="13"/>
  <c r="U204" i="13"/>
  <c r="I204" i="13"/>
  <c r="Q204" i="13"/>
  <c r="Y204" i="13"/>
  <c r="D204" i="13"/>
  <c r="H204" i="13"/>
  <c r="L204" i="13"/>
  <c r="P204" i="13"/>
  <c r="T204" i="13"/>
  <c r="X204" i="13"/>
  <c r="S204" i="13"/>
  <c r="K204" i="13"/>
  <c r="C204" i="13"/>
  <c r="B204" i="13"/>
  <c r="F204" i="13"/>
  <c r="J204" i="13"/>
  <c r="N204" i="13"/>
  <c r="R204" i="13"/>
  <c r="V204" i="13"/>
  <c r="Z204" i="13"/>
  <c r="W204" i="13"/>
  <c r="O204" i="13"/>
  <c r="G204" i="13"/>
  <c r="E200" i="13"/>
  <c r="M200" i="13"/>
  <c r="U200" i="13"/>
  <c r="I200" i="13"/>
  <c r="Q200" i="13"/>
  <c r="Y200" i="13"/>
  <c r="D200" i="13"/>
  <c r="H200" i="13"/>
  <c r="L200" i="13"/>
  <c r="P200" i="13"/>
  <c r="T200" i="13"/>
  <c r="X200" i="13"/>
  <c r="S200" i="13"/>
  <c r="K200" i="13"/>
  <c r="C200" i="13"/>
  <c r="B200" i="13"/>
  <c r="F200" i="13"/>
  <c r="J200" i="13"/>
  <c r="N200" i="13"/>
  <c r="R200" i="13"/>
  <c r="V200" i="13"/>
  <c r="Z200" i="13"/>
  <c r="W200" i="13"/>
  <c r="O200" i="13"/>
  <c r="G200" i="13"/>
  <c r="E196" i="13"/>
  <c r="M196" i="13"/>
  <c r="U196" i="13"/>
  <c r="I196" i="13"/>
  <c r="Q196" i="13"/>
  <c r="Y196" i="13"/>
  <c r="D196" i="13"/>
  <c r="H196" i="13"/>
  <c r="L196" i="13"/>
  <c r="P196" i="13"/>
  <c r="T196" i="13"/>
  <c r="X196" i="13"/>
  <c r="S196" i="13"/>
  <c r="K196" i="13"/>
  <c r="C196" i="13"/>
  <c r="B196" i="13"/>
  <c r="F196" i="13"/>
  <c r="J196" i="13"/>
  <c r="N196" i="13"/>
  <c r="R196" i="13"/>
  <c r="V196" i="13"/>
  <c r="Z196" i="13"/>
  <c r="W196" i="13"/>
  <c r="O196" i="13"/>
  <c r="G196" i="13"/>
  <c r="E192" i="13"/>
  <c r="M192" i="13"/>
  <c r="U192" i="13"/>
  <c r="I192" i="13"/>
  <c r="Q192" i="13"/>
  <c r="Y192" i="13"/>
  <c r="D192" i="13"/>
  <c r="H192" i="13"/>
  <c r="L192" i="13"/>
  <c r="P192" i="13"/>
  <c r="T192" i="13"/>
  <c r="X192" i="13"/>
  <c r="S192" i="13"/>
  <c r="K192" i="13"/>
  <c r="C192" i="13"/>
  <c r="B192" i="13"/>
  <c r="F192" i="13"/>
  <c r="J192" i="13"/>
  <c r="N192" i="13"/>
  <c r="R192" i="13"/>
  <c r="V192" i="13"/>
  <c r="Z192" i="13"/>
  <c r="W192" i="13"/>
  <c r="O192" i="13"/>
  <c r="G192" i="13"/>
  <c r="B188" i="13"/>
  <c r="C188" i="13"/>
  <c r="G188" i="13"/>
  <c r="K188" i="13"/>
  <c r="O188" i="13"/>
  <c r="S188" i="13"/>
  <c r="W188" i="13"/>
  <c r="E188" i="13"/>
  <c r="I188" i="13"/>
  <c r="M188" i="13"/>
  <c r="Q188" i="13"/>
  <c r="U188" i="13"/>
  <c r="Y188" i="13"/>
  <c r="X188" i="13"/>
  <c r="T188" i="13"/>
  <c r="P188" i="13"/>
  <c r="L188" i="13"/>
  <c r="H188" i="13"/>
  <c r="D188" i="13"/>
  <c r="Z188" i="13"/>
  <c r="V188" i="13"/>
  <c r="R188" i="13"/>
  <c r="N188" i="13"/>
  <c r="J188" i="13"/>
  <c r="F188" i="13"/>
  <c r="B185" i="13"/>
  <c r="D185" i="13"/>
  <c r="F185" i="13"/>
  <c r="H185" i="13"/>
  <c r="J185" i="13"/>
  <c r="L185" i="13"/>
  <c r="N185" i="13"/>
  <c r="P185" i="13"/>
  <c r="R185" i="13"/>
  <c r="T185" i="13"/>
  <c r="V185" i="13"/>
  <c r="X185" i="13"/>
  <c r="Z185" i="13"/>
  <c r="C185" i="13"/>
  <c r="E185" i="13"/>
  <c r="G185" i="13"/>
  <c r="I185" i="13"/>
  <c r="K185" i="13"/>
  <c r="M185" i="13"/>
  <c r="O185" i="13"/>
  <c r="Q185" i="13"/>
  <c r="S185" i="13"/>
  <c r="U185" i="13"/>
  <c r="W185" i="13"/>
  <c r="Y185" i="13"/>
  <c r="B183" i="13"/>
  <c r="D183" i="13"/>
  <c r="F183" i="13"/>
  <c r="H183" i="13"/>
  <c r="J183" i="13"/>
  <c r="L183" i="13"/>
  <c r="N183" i="13"/>
  <c r="P183" i="13"/>
  <c r="R183" i="13"/>
  <c r="T183" i="13"/>
  <c r="V183" i="13"/>
  <c r="X183" i="13"/>
  <c r="Z183" i="13"/>
  <c r="C183" i="13"/>
  <c r="E183" i="13"/>
  <c r="G183" i="13"/>
  <c r="I183" i="13"/>
  <c r="K183" i="13"/>
  <c r="M183" i="13"/>
  <c r="O183" i="13"/>
  <c r="Q183" i="13"/>
  <c r="S183" i="13"/>
  <c r="U183" i="13"/>
  <c r="W183" i="13"/>
  <c r="Y183" i="13"/>
  <c r="C179" i="13"/>
  <c r="G179" i="13"/>
  <c r="K179" i="13"/>
  <c r="O179" i="13"/>
  <c r="S179" i="13"/>
  <c r="W179" i="13"/>
  <c r="E179" i="13"/>
  <c r="I179" i="13"/>
  <c r="M179" i="13"/>
  <c r="Q179" i="13"/>
  <c r="U179" i="13"/>
  <c r="Y179" i="13"/>
  <c r="B179" i="13"/>
  <c r="F179" i="13"/>
  <c r="J179" i="13"/>
  <c r="N179" i="13"/>
  <c r="R179" i="13"/>
  <c r="V179" i="13"/>
  <c r="Z179" i="13"/>
  <c r="D179" i="13"/>
  <c r="H179" i="13"/>
  <c r="L179" i="13"/>
  <c r="P179" i="13"/>
  <c r="T179" i="13"/>
  <c r="X179" i="13"/>
  <c r="C175" i="13"/>
  <c r="G175" i="13"/>
  <c r="K175" i="13"/>
  <c r="O175" i="13"/>
  <c r="S175" i="13"/>
  <c r="W175" i="13"/>
  <c r="E175" i="13"/>
  <c r="I175" i="13"/>
  <c r="M175" i="13"/>
  <c r="Q175" i="13"/>
  <c r="U175" i="13"/>
  <c r="Y175" i="13"/>
  <c r="B175" i="13"/>
  <c r="F175" i="13"/>
  <c r="J175" i="13"/>
  <c r="N175" i="13"/>
  <c r="R175" i="13"/>
  <c r="V175" i="13"/>
  <c r="Z175" i="13"/>
  <c r="D175" i="13"/>
  <c r="H175" i="13"/>
  <c r="L175" i="13"/>
  <c r="P175" i="13"/>
  <c r="T175" i="13"/>
  <c r="X175" i="13"/>
  <c r="C170" i="13"/>
  <c r="G170" i="13"/>
  <c r="K170" i="13"/>
  <c r="O170" i="13"/>
  <c r="S170" i="13"/>
  <c r="W170" i="13"/>
  <c r="E170" i="13"/>
  <c r="I170" i="13"/>
  <c r="M170" i="13"/>
  <c r="Q170" i="13"/>
  <c r="U170" i="13"/>
  <c r="Y170" i="13"/>
  <c r="B170" i="13"/>
  <c r="F170" i="13"/>
  <c r="J170" i="13"/>
  <c r="N170" i="13"/>
  <c r="R170" i="13"/>
  <c r="V170" i="13"/>
  <c r="Z170" i="13"/>
  <c r="D170" i="13"/>
  <c r="H170" i="13"/>
  <c r="L170" i="13"/>
  <c r="P170" i="13"/>
  <c r="T170" i="13"/>
  <c r="X170" i="13"/>
  <c r="C166" i="13"/>
  <c r="G166" i="13"/>
  <c r="K166" i="13"/>
  <c r="O166" i="13"/>
  <c r="S166" i="13"/>
  <c r="W166" i="13"/>
  <c r="E166" i="13"/>
  <c r="I166" i="13"/>
  <c r="M166" i="13"/>
  <c r="Q166" i="13"/>
  <c r="U166" i="13"/>
  <c r="Y166" i="13"/>
  <c r="B166" i="13"/>
  <c r="F166" i="13"/>
  <c r="J166" i="13"/>
  <c r="N166" i="13"/>
  <c r="R166" i="13"/>
  <c r="V166" i="13"/>
  <c r="Z166" i="13"/>
  <c r="D166" i="13"/>
  <c r="H166" i="13"/>
  <c r="L166" i="13"/>
  <c r="P166" i="13"/>
  <c r="T166" i="13"/>
  <c r="X166" i="13"/>
  <c r="C162" i="13"/>
  <c r="G162" i="13"/>
  <c r="K162" i="13"/>
  <c r="O162" i="13"/>
  <c r="S162" i="13"/>
  <c r="W162" i="13"/>
  <c r="E162" i="13"/>
  <c r="I162" i="13"/>
  <c r="M162" i="13"/>
  <c r="Q162" i="13"/>
  <c r="U162" i="13"/>
  <c r="Y162" i="13"/>
  <c r="B162" i="13"/>
  <c r="F162" i="13"/>
  <c r="J162" i="13"/>
  <c r="N162" i="13"/>
  <c r="R162" i="13"/>
  <c r="V162" i="13"/>
  <c r="Z162" i="13"/>
  <c r="D162" i="13"/>
  <c r="H162" i="13"/>
  <c r="L162" i="13"/>
  <c r="P162" i="13"/>
  <c r="T162" i="13"/>
  <c r="X162" i="13"/>
  <c r="B158" i="13"/>
  <c r="C158" i="13"/>
  <c r="G158" i="13"/>
  <c r="I158" i="13"/>
  <c r="K158" i="13"/>
  <c r="M158" i="13"/>
  <c r="O158" i="13"/>
  <c r="Q158" i="13"/>
  <c r="S158" i="13"/>
  <c r="U158" i="13"/>
  <c r="W158" i="13"/>
  <c r="Y158" i="13"/>
  <c r="E158" i="13"/>
  <c r="H158" i="13"/>
  <c r="J158" i="13"/>
  <c r="L158" i="13"/>
  <c r="N158" i="13"/>
  <c r="P158" i="13"/>
  <c r="R158" i="13"/>
  <c r="T158" i="13"/>
  <c r="V158" i="13"/>
  <c r="X158" i="13"/>
  <c r="Z158" i="13"/>
  <c r="F158" i="13"/>
  <c r="D158" i="13"/>
  <c r="B156" i="13"/>
  <c r="D156" i="13"/>
  <c r="F156" i="13"/>
  <c r="H156" i="13"/>
  <c r="J156" i="13"/>
  <c r="L156" i="13"/>
  <c r="N156" i="13"/>
  <c r="P156" i="13"/>
  <c r="R156" i="13"/>
  <c r="T156" i="13"/>
  <c r="V156" i="13"/>
  <c r="X156" i="13"/>
  <c r="Z156" i="13"/>
  <c r="C156" i="13"/>
  <c r="E156" i="13"/>
  <c r="G156" i="13"/>
  <c r="I156" i="13"/>
  <c r="K156" i="13"/>
  <c r="M156" i="13"/>
  <c r="O156" i="13"/>
  <c r="Q156" i="13"/>
  <c r="S156" i="13"/>
  <c r="U156" i="13"/>
  <c r="W156" i="13"/>
  <c r="Y156" i="13"/>
  <c r="C154" i="13"/>
  <c r="G154" i="13"/>
  <c r="K154" i="13"/>
  <c r="N154" i="13"/>
  <c r="P154" i="13"/>
  <c r="R154" i="13"/>
  <c r="T154" i="13"/>
  <c r="V154" i="13"/>
  <c r="X154" i="13"/>
  <c r="Z154" i="13"/>
  <c r="E154" i="13"/>
  <c r="I154" i="13"/>
  <c r="M154" i="13"/>
  <c r="O154" i="13"/>
  <c r="Q154" i="13"/>
  <c r="S154" i="13"/>
  <c r="U154" i="13"/>
  <c r="W154" i="13"/>
  <c r="Y154" i="13"/>
  <c r="D154" i="13"/>
  <c r="H154" i="13"/>
  <c r="L154" i="13"/>
  <c r="B154" i="13"/>
  <c r="F154" i="13"/>
  <c r="J154" i="13"/>
  <c r="C150" i="13"/>
  <c r="G150" i="13"/>
  <c r="K150" i="13"/>
  <c r="O150" i="13"/>
  <c r="S150" i="13"/>
  <c r="W150" i="13"/>
  <c r="E150" i="13"/>
  <c r="I150" i="13"/>
  <c r="M150" i="13"/>
  <c r="Q150" i="13"/>
  <c r="U150" i="13"/>
  <c r="Y150" i="13"/>
  <c r="B150" i="13"/>
  <c r="F150" i="13"/>
  <c r="J150" i="13"/>
  <c r="N150" i="13"/>
  <c r="R150" i="13"/>
  <c r="V150" i="13"/>
  <c r="Z150" i="13"/>
  <c r="D150" i="13"/>
  <c r="H150" i="13"/>
  <c r="L150" i="13"/>
  <c r="P150" i="13"/>
  <c r="T150" i="13"/>
  <c r="X150" i="13"/>
  <c r="C147" i="13"/>
  <c r="G147" i="13"/>
  <c r="K147" i="13"/>
  <c r="N147" i="13"/>
  <c r="P147" i="13"/>
  <c r="R147" i="13"/>
  <c r="T147" i="13"/>
  <c r="V147" i="13"/>
  <c r="X147" i="13"/>
  <c r="Z147" i="13"/>
  <c r="E147" i="13"/>
  <c r="I147" i="13"/>
  <c r="M147" i="13"/>
  <c r="O147" i="13"/>
  <c r="Q147" i="13"/>
  <c r="S147" i="13"/>
  <c r="U147" i="13"/>
  <c r="W147" i="13"/>
  <c r="Y147" i="13"/>
  <c r="B147" i="13"/>
  <c r="F147" i="13"/>
  <c r="J147" i="13"/>
  <c r="H147" i="13"/>
  <c r="D147" i="13"/>
  <c r="L147" i="13"/>
  <c r="C143" i="13"/>
  <c r="G143" i="13"/>
  <c r="K143" i="13"/>
  <c r="O143" i="13"/>
  <c r="S143" i="13"/>
  <c r="W143" i="13"/>
  <c r="E143" i="13"/>
  <c r="I143" i="13"/>
  <c r="M143" i="13"/>
  <c r="Q143" i="13"/>
  <c r="U143" i="13"/>
  <c r="Y143" i="13"/>
  <c r="D143" i="13"/>
  <c r="H143" i="13"/>
  <c r="L143" i="13"/>
  <c r="P143" i="13"/>
  <c r="T143" i="13"/>
  <c r="X143" i="13"/>
  <c r="F143" i="13"/>
  <c r="N143" i="13"/>
  <c r="V143" i="13"/>
  <c r="B143" i="13"/>
  <c r="J143" i="13"/>
  <c r="R143" i="13"/>
  <c r="Z143" i="13"/>
  <c r="B135" i="13"/>
  <c r="D135" i="13"/>
  <c r="F135" i="13"/>
  <c r="H135" i="13"/>
  <c r="J135" i="13"/>
  <c r="L135" i="13"/>
  <c r="N135" i="13"/>
  <c r="P135" i="13"/>
  <c r="R135" i="13"/>
  <c r="T135" i="13"/>
  <c r="V135" i="13"/>
  <c r="X135" i="13"/>
  <c r="Z135" i="13"/>
  <c r="C135" i="13"/>
  <c r="G135" i="13"/>
  <c r="K135" i="13"/>
  <c r="O135" i="13"/>
  <c r="S135" i="13"/>
  <c r="W135" i="13"/>
  <c r="E135" i="13"/>
  <c r="I135" i="13"/>
  <c r="M135" i="13"/>
  <c r="Q135" i="13"/>
  <c r="U135" i="13"/>
  <c r="Y135" i="13"/>
  <c r="B131" i="13"/>
  <c r="D131" i="13"/>
  <c r="F131" i="13"/>
  <c r="H131" i="13"/>
  <c r="J131" i="13"/>
  <c r="L131" i="13"/>
  <c r="N131" i="13"/>
  <c r="P131" i="13"/>
  <c r="R131" i="13"/>
  <c r="T131" i="13"/>
  <c r="V131" i="13"/>
  <c r="X131" i="13"/>
  <c r="Z131" i="13"/>
  <c r="C131" i="13"/>
  <c r="G131" i="13"/>
  <c r="K131" i="13"/>
  <c r="O131" i="13"/>
  <c r="S131" i="13"/>
  <c r="W131" i="13"/>
  <c r="E131" i="13"/>
  <c r="I131" i="13"/>
  <c r="M131" i="13"/>
  <c r="Q131" i="13"/>
  <c r="U131" i="13"/>
  <c r="Y131" i="13"/>
  <c r="E242" i="13"/>
  <c r="I242" i="13"/>
  <c r="M242" i="13"/>
  <c r="Q242" i="13"/>
  <c r="U242" i="13"/>
  <c r="Y242" i="13"/>
  <c r="C242" i="13"/>
  <c r="K242" i="13"/>
  <c r="S242" i="13"/>
  <c r="G242" i="13"/>
  <c r="O242" i="13"/>
  <c r="W242" i="13"/>
  <c r="B242" i="13"/>
  <c r="F242" i="13"/>
  <c r="J242" i="13"/>
  <c r="N242" i="13"/>
  <c r="R242" i="13"/>
  <c r="V242" i="13"/>
  <c r="Z242" i="13"/>
  <c r="D242" i="13"/>
  <c r="H242" i="13"/>
  <c r="L242" i="13"/>
  <c r="P242" i="13"/>
  <c r="T242" i="13"/>
  <c r="X242" i="13"/>
  <c r="O238" i="13"/>
  <c r="W238" i="13"/>
  <c r="I238" i="13"/>
  <c r="S238" i="13"/>
  <c r="B238" i="13"/>
  <c r="F238" i="13"/>
  <c r="J238" i="13"/>
  <c r="C238" i="13"/>
  <c r="K238" i="13"/>
  <c r="P238" i="13"/>
  <c r="T238" i="13"/>
  <c r="X238" i="13"/>
  <c r="Y238" i="13"/>
  <c r="Q238" i="13"/>
  <c r="E238" i="13"/>
  <c r="D238" i="13"/>
  <c r="H238" i="13"/>
  <c r="L238" i="13"/>
  <c r="G238" i="13"/>
  <c r="N238" i="13"/>
  <c r="R238" i="13"/>
  <c r="V238" i="13"/>
  <c r="Z238" i="13"/>
  <c r="U238" i="13"/>
  <c r="M238" i="13"/>
  <c r="E233" i="13"/>
  <c r="I233" i="13"/>
  <c r="M233" i="13"/>
  <c r="Q233" i="13"/>
  <c r="U233" i="13"/>
  <c r="Y233" i="13"/>
  <c r="C233" i="13"/>
  <c r="G233" i="13"/>
  <c r="K233" i="13"/>
  <c r="O233" i="13"/>
  <c r="S233" i="13"/>
  <c r="W233" i="13"/>
  <c r="D233" i="13"/>
  <c r="H233" i="13"/>
  <c r="L233" i="13"/>
  <c r="P233" i="13"/>
  <c r="T233" i="13"/>
  <c r="X233" i="13"/>
  <c r="B233" i="13"/>
  <c r="F233" i="13"/>
  <c r="J233" i="13"/>
  <c r="N233" i="13"/>
  <c r="R233" i="13"/>
  <c r="V233" i="13"/>
  <c r="Z233" i="13"/>
  <c r="E229" i="13"/>
  <c r="I229" i="13"/>
  <c r="M229" i="13"/>
  <c r="Q229" i="13"/>
  <c r="U229" i="13"/>
  <c r="Y229" i="13"/>
  <c r="C229" i="13"/>
  <c r="G229" i="13"/>
  <c r="K229" i="13"/>
  <c r="O229" i="13"/>
  <c r="S229" i="13"/>
  <c r="W229" i="13"/>
  <c r="D229" i="13"/>
  <c r="H229" i="13"/>
  <c r="L229" i="13"/>
  <c r="P229" i="13"/>
  <c r="T229" i="13"/>
  <c r="X229" i="13"/>
  <c r="B229" i="13"/>
  <c r="F229" i="13"/>
  <c r="J229" i="13"/>
  <c r="N229" i="13"/>
  <c r="R229" i="13"/>
  <c r="V229" i="13"/>
  <c r="Z229" i="13"/>
  <c r="E225" i="13"/>
  <c r="I225" i="13"/>
  <c r="M225" i="13"/>
  <c r="Q225" i="13"/>
  <c r="U225" i="13"/>
  <c r="Y225" i="13"/>
  <c r="C225" i="13"/>
  <c r="G225" i="13"/>
  <c r="K225" i="13"/>
  <c r="O225" i="13"/>
  <c r="S225" i="13"/>
  <c r="W225" i="13"/>
  <c r="D225" i="13"/>
  <c r="H225" i="13"/>
  <c r="L225" i="13"/>
  <c r="P225" i="13"/>
  <c r="T225" i="13"/>
  <c r="X225" i="13"/>
  <c r="B225" i="13"/>
  <c r="F225" i="13"/>
  <c r="J225" i="13"/>
  <c r="N225" i="13"/>
  <c r="R225" i="13"/>
  <c r="V225" i="13"/>
  <c r="Z225" i="13"/>
  <c r="E221" i="13"/>
  <c r="I221" i="13"/>
  <c r="M221" i="13"/>
  <c r="Q221" i="13"/>
  <c r="U221" i="13"/>
  <c r="Y221" i="13"/>
  <c r="C221" i="13"/>
  <c r="G221" i="13"/>
  <c r="K221" i="13"/>
  <c r="O221" i="13"/>
  <c r="S221" i="13"/>
  <c r="W221" i="13"/>
  <c r="D221" i="13"/>
  <c r="H221" i="13"/>
  <c r="L221" i="13"/>
  <c r="P221" i="13"/>
  <c r="T221" i="13"/>
  <c r="X221" i="13"/>
  <c r="B221" i="13"/>
  <c r="F221" i="13"/>
  <c r="J221" i="13"/>
  <c r="N221" i="13"/>
  <c r="R221" i="13"/>
  <c r="V221" i="13"/>
  <c r="Z221" i="13"/>
  <c r="E217" i="13"/>
  <c r="I217" i="13"/>
  <c r="M217" i="13"/>
  <c r="Q217" i="13"/>
  <c r="U217" i="13"/>
  <c r="Y217" i="13"/>
  <c r="C217" i="13"/>
  <c r="G217" i="13"/>
  <c r="K217" i="13"/>
  <c r="O217" i="13"/>
  <c r="S217" i="13"/>
  <c r="W217" i="13"/>
  <c r="D217" i="13"/>
  <c r="H217" i="13"/>
  <c r="L217" i="13"/>
  <c r="P217" i="13"/>
  <c r="T217" i="13"/>
  <c r="X217" i="13"/>
  <c r="B217" i="13"/>
  <c r="F217" i="13"/>
  <c r="J217" i="13"/>
  <c r="N217" i="13"/>
  <c r="R217" i="13"/>
  <c r="V217" i="13"/>
  <c r="Z217" i="13"/>
  <c r="B213" i="13"/>
  <c r="E213" i="13"/>
  <c r="I213" i="13"/>
  <c r="M213" i="13"/>
  <c r="Q213" i="13"/>
  <c r="U213" i="13"/>
  <c r="Y213" i="13"/>
  <c r="C213" i="13"/>
  <c r="G213" i="13"/>
  <c r="K213" i="13"/>
  <c r="O213" i="13"/>
  <c r="S213" i="13"/>
  <c r="W213" i="13"/>
  <c r="X213" i="13"/>
  <c r="T213" i="13"/>
  <c r="P213" i="13"/>
  <c r="L213" i="13"/>
  <c r="H213" i="13"/>
  <c r="D213" i="13"/>
  <c r="Z213" i="13"/>
  <c r="V213" i="13"/>
  <c r="R213" i="13"/>
  <c r="N213" i="13"/>
  <c r="J213" i="13"/>
  <c r="F213" i="13"/>
  <c r="E209" i="13"/>
  <c r="I209" i="13"/>
  <c r="M209" i="13"/>
  <c r="Q209" i="13"/>
  <c r="U209" i="13"/>
  <c r="Y209" i="13"/>
  <c r="C209" i="13"/>
  <c r="G209" i="13"/>
  <c r="K209" i="13"/>
  <c r="O209" i="13"/>
  <c r="S209" i="13"/>
  <c r="W209" i="13"/>
  <c r="B209" i="13"/>
  <c r="F209" i="13"/>
  <c r="J209" i="13"/>
  <c r="N209" i="13"/>
  <c r="R209" i="13"/>
  <c r="V209" i="13"/>
  <c r="Z209" i="13"/>
  <c r="D209" i="13"/>
  <c r="H209" i="13"/>
  <c r="L209" i="13"/>
  <c r="P209" i="13"/>
  <c r="T209" i="13"/>
  <c r="X209" i="13"/>
  <c r="E205" i="13"/>
  <c r="I205" i="13"/>
  <c r="M205" i="13"/>
  <c r="Q205" i="13"/>
  <c r="U205" i="13"/>
  <c r="Y205" i="13"/>
  <c r="C205" i="13"/>
  <c r="G205" i="13"/>
  <c r="K205" i="13"/>
  <c r="O205" i="13"/>
  <c r="S205" i="13"/>
  <c r="W205" i="13"/>
  <c r="B205" i="13"/>
  <c r="F205" i="13"/>
  <c r="J205" i="13"/>
  <c r="N205" i="13"/>
  <c r="R205" i="13"/>
  <c r="V205" i="13"/>
  <c r="Z205" i="13"/>
  <c r="D205" i="13"/>
  <c r="H205" i="13"/>
  <c r="L205" i="13"/>
  <c r="P205" i="13"/>
  <c r="T205" i="13"/>
  <c r="X205" i="13"/>
  <c r="E201" i="13"/>
  <c r="I201" i="13"/>
  <c r="M201" i="13"/>
  <c r="Q201" i="13"/>
  <c r="U201" i="13"/>
  <c r="Y201" i="13"/>
  <c r="C201" i="13"/>
  <c r="G201" i="13"/>
  <c r="K201" i="13"/>
  <c r="O201" i="13"/>
  <c r="S201" i="13"/>
  <c r="W201" i="13"/>
  <c r="B201" i="13"/>
  <c r="F201" i="13"/>
  <c r="J201" i="13"/>
  <c r="N201" i="13"/>
  <c r="R201" i="13"/>
  <c r="V201" i="13"/>
  <c r="Z201" i="13"/>
  <c r="D201" i="13"/>
  <c r="H201" i="13"/>
  <c r="L201" i="13"/>
  <c r="P201" i="13"/>
  <c r="T201" i="13"/>
  <c r="X201" i="13"/>
  <c r="E197" i="13"/>
  <c r="I197" i="13"/>
  <c r="M197" i="13"/>
  <c r="Q197" i="13"/>
  <c r="U197" i="13"/>
  <c r="Y197" i="13"/>
  <c r="C197" i="13"/>
  <c r="G197" i="13"/>
  <c r="K197" i="13"/>
  <c r="O197" i="13"/>
  <c r="S197" i="13"/>
  <c r="W197" i="13"/>
  <c r="B197" i="13"/>
  <c r="F197" i="13"/>
  <c r="J197" i="13"/>
  <c r="N197" i="13"/>
  <c r="R197" i="13"/>
  <c r="V197" i="13"/>
  <c r="Z197" i="13"/>
  <c r="D197" i="13"/>
  <c r="H197" i="13"/>
  <c r="L197" i="13"/>
  <c r="P197" i="13"/>
  <c r="T197" i="13"/>
  <c r="X197" i="13"/>
  <c r="E193" i="13"/>
  <c r="I193" i="13"/>
  <c r="M193" i="13"/>
  <c r="Q193" i="13"/>
  <c r="U193" i="13"/>
  <c r="Y193" i="13"/>
  <c r="C193" i="13"/>
  <c r="G193" i="13"/>
  <c r="K193" i="13"/>
  <c r="O193" i="13"/>
  <c r="S193" i="13"/>
  <c r="W193" i="13"/>
  <c r="B193" i="13"/>
  <c r="F193" i="13"/>
  <c r="J193" i="13"/>
  <c r="N193" i="13"/>
  <c r="R193" i="13"/>
  <c r="V193" i="13"/>
  <c r="Z193" i="13"/>
  <c r="D193" i="13"/>
  <c r="H193" i="13"/>
  <c r="L193" i="13"/>
  <c r="P193" i="13"/>
  <c r="T193" i="13"/>
  <c r="X193" i="13"/>
  <c r="B189" i="13"/>
  <c r="E189" i="13"/>
  <c r="I189" i="13"/>
  <c r="M189" i="13"/>
  <c r="Q189" i="13"/>
  <c r="U189" i="13"/>
  <c r="Y189" i="13"/>
  <c r="C189" i="13"/>
  <c r="G189" i="13"/>
  <c r="K189" i="13"/>
  <c r="O189" i="13"/>
  <c r="S189" i="13"/>
  <c r="W189" i="13"/>
  <c r="X189" i="13"/>
  <c r="T189" i="13"/>
  <c r="P189" i="13"/>
  <c r="L189" i="13"/>
  <c r="H189" i="13"/>
  <c r="D189" i="13"/>
  <c r="Z189" i="13"/>
  <c r="V189" i="13"/>
  <c r="R189" i="13"/>
  <c r="N189" i="13"/>
  <c r="J189" i="13"/>
  <c r="F189" i="13"/>
  <c r="B182" i="13"/>
  <c r="F182" i="13"/>
  <c r="J182" i="13"/>
  <c r="N182" i="13"/>
  <c r="R182" i="13"/>
  <c r="V182" i="13"/>
  <c r="Z182" i="13"/>
  <c r="D182" i="13"/>
  <c r="H182" i="13"/>
  <c r="L182" i="13"/>
  <c r="P182" i="13"/>
  <c r="T182" i="13"/>
  <c r="X182" i="13"/>
  <c r="Y182" i="13"/>
  <c r="U182" i="13"/>
  <c r="Q182" i="13"/>
  <c r="M182" i="13"/>
  <c r="I182" i="13"/>
  <c r="E182" i="13"/>
  <c r="W182" i="13"/>
  <c r="S182" i="13"/>
  <c r="O182" i="13"/>
  <c r="K182" i="13"/>
  <c r="G182" i="13"/>
  <c r="C182" i="13"/>
  <c r="C178" i="13"/>
  <c r="I178" i="13"/>
  <c r="Q178" i="13"/>
  <c r="Y178" i="13"/>
  <c r="E178" i="13"/>
  <c r="M178" i="13"/>
  <c r="U178" i="13"/>
  <c r="S178" i="13"/>
  <c r="K178" i="13"/>
  <c r="B178" i="13"/>
  <c r="F178" i="13"/>
  <c r="J178" i="13"/>
  <c r="N178" i="13"/>
  <c r="R178" i="13"/>
  <c r="V178" i="13"/>
  <c r="Z178" i="13"/>
  <c r="W178" i="13"/>
  <c r="O178" i="13"/>
  <c r="G178" i="13"/>
  <c r="D178" i="13"/>
  <c r="H178" i="13"/>
  <c r="L178" i="13"/>
  <c r="P178" i="13"/>
  <c r="T178" i="13"/>
  <c r="X178" i="13"/>
  <c r="C174" i="13"/>
  <c r="I174" i="13"/>
  <c r="Q174" i="13"/>
  <c r="Y174" i="13"/>
  <c r="E174" i="13"/>
  <c r="M174" i="13"/>
  <c r="U174" i="13"/>
  <c r="S174" i="13"/>
  <c r="K174" i="13"/>
  <c r="B174" i="13"/>
  <c r="F174" i="13"/>
  <c r="J174" i="13"/>
  <c r="N174" i="13"/>
  <c r="R174" i="13"/>
  <c r="V174" i="13"/>
  <c r="Z174" i="13"/>
  <c r="W174" i="13"/>
  <c r="O174" i="13"/>
  <c r="G174" i="13"/>
  <c r="D174" i="13"/>
  <c r="H174" i="13"/>
  <c r="L174" i="13"/>
  <c r="P174" i="13"/>
  <c r="T174" i="13"/>
  <c r="X174" i="13"/>
  <c r="E171" i="13"/>
  <c r="Q171" i="13"/>
  <c r="I171" i="13"/>
  <c r="W171" i="13"/>
  <c r="Y171" i="13"/>
  <c r="M171" i="13"/>
  <c r="B171" i="13"/>
  <c r="F171" i="13"/>
  <c r="J171" i="13"/>
  <c r="N171" i="13"/>
  <c r="R171" i="13"/>
  <c r="C171" i="13"/>
  <c r="K171" i="13"/>
  <c r="S171" i="13"/>
  <c r="X171" i="13"/>
  <c r="U171" i="13"/>
  <c r="D171" i="13"/>
  <c r="H171" i="13"/>
  <c r="L171" i="13"/>
  <c r="P171" i="13"/>
  <c r="T171" i="13"/>
  <c r="G171" i="13"/>
  <c r="O171" i="13"/>
  <c r="V171" i="13"/>
  <c r="Z171" i="13"/>
  <c r="C167" i="13"/>
  <c r="I167" i="13"/>
  <c r="Q167" i="13"/>
  <c r="Y167" i="13"/>
  <c r="E167" i="13"/>
  <c r="M167" i="13"/>
  <c r="U167" i="13"/>
  <c r="S167" i="13"/>
  <c r="K167" i="13"/>
  <c r="D167" i="13"/>
  <c r="H167" i="13"/>
  <c r="L167" i="13"/>
  <c r="P167" i="13"/>
  <c r="T167" i="13"/>
  <c r="X167" i="13"/>
  <c r="W167" i="13"/>
  <c r="O167" i="13"/>
  <c r="G167" i="13"/>
  <c r="B167" i="13"/>
  <c r="F167" i="13"/>
  <c r="J167" i="13"/>
  <c r="N167" i="13"/>
  <c r="R167" i="13"/>
  <c r="V167" i="13"/>
  <c r="Z167" i="13"/>
  <c r="C163" i="13"/>
  <c r="I163" i="13"/>
  <c r="Q163" i="13"/>
  <c r="Y163" i="13"/>
  <c r="E163" i="13"/>
  <c r="M163" i="13"/>
  <c r="U163" i="13"/>
  <c r="S163" i="13"/>
  <c r="K163" i="13"/>
  <c r="D163" i="13"/>
  <c r="H163" i="13"/>
  <c r="L163" i="13"/>
  <c r="P163" i="13"/>
  <c r="T163" i="13"/>
  <c r="X163" i="13"/>
  <c r="W163" i="13"/>
  <c r="O163" i="13"/>
  <c r="G163" i="13"/>
  <c r="B163" i="13"/>
  <c r="F163" i="13"/>
  <c r="J163" i="13"/>
  <c r="N163" i="13"/>
  <c r="R163" i="13"/>
  <c r="V163" i="13"/>
  <c r="Z163" i="13"/>
  <c r="B159" i="13"/>
  <c r="E159" i="13"/>
  <c r="I159" i="13"/>
  <c r="M159" i="13"/>
  <c r="Q159" i="13"/>
  <c r="U159" i="13"/>
  <c r="Y159" i="13"/>
  <c r="C159" i="13"/>
  <c r="G159" i="13"/>
  <c r="K159" i="13"/>
  <c r="O159" i="13"/>
  <c r="S159" i="13"/>
  <c r="W159" i="13"/>
  <c r="Z159" i="13"/>
  <c r="V159" i="13"/>
  <c r="R159" i="13"/>
  <c r="N159" i="13"/>
  <c r="J159" i="13"/>
  <c r="F159" i="13"/>
  <c r="X159" i="13"/>
  <c r="T159" i="13"/>
  <c r="P159" i="13"/>
  <c r="L159" i="13"/>
  <c r="H159" i="13"/>
  <c r="D159" i="13"/>
  <c r="C151" i="13"/>
  <c r="I151" i="13"/>
  <c r="Q151" i="13"/>
  <c r="Y151" i="13"/>
  <c r="E151" i="13"/>
  <c r="M151" i="13"/>
  <c r="U151" i="13"/>
  <c r="S151" i="13"/>
  <c r="K151" i="13"/>
  <c r="D151" i="13"/>
  <c r="H151" i="13"/>
  <c r="L151" i="13"/>
  <c r="P151" i="13"/>
  <c r="T151" i="13"/>
  <c r="X151" i="13"/>
  <c r="W151" i="13"/>
  <c r="O151" i="13"/>
  <c r="G151" i="13"/>
  <c r="B151" i="13"/>
  <c r="F151" i="13"/>
  <c r="J151" i="13"/>
  <c r="N151" i="13"/>
  <c r="R151" i="13"/>
  <c r="V151" i="13"/>
  <c r="Z151" i="13"/>
  <c r="C146" i="13"/>
  <c r="I146" i="13"/>
  <c r="Q146" i="13"/>
  <c r="Y146" i="13"/>
  <c r="E146" i="13"/>
  <c r="M146" i="13"/>
  <c r="U146" i="13"/>
  <c r="W146" i="13"/>
  <c r="O146" i="13"/>
  <c r="G146" i="13"/>
  <c r="D146" i="13"/>
  <c r="H146" i="13"/>
  <c r="L146" i="13"/>
  <c r="P146" i="13"/>
  <c r="T146" i="13"/>
  <c r="S146" i="13"/>
  <c r="B146" i="13"/>
  <c r="X146" i="13"/>
  <c r="K146" i="13"/>
  <c r="F146" i="13"/>
  <c r="N146" i="13"/>
  <c r="V146" i="13"/>
  <c r="Z146" i="13"/>
  <c r="J146" i="13"/>
  <c r="R146" i="13"/>
  <c r="C142" i="13"/>
  <c r="I142" i="13"/>
  <c r="Q142" i="13"/>
  <c r="Y142" i="13"/>
  <c r="E142" i="13"/>
  <c r="M142" i="13"/>
  <c r="U142" i="13"/>
  <c r="W142" i="13"/>
  <c r="O142" i="13"/>
  <c r="G142" i="13"/>
  <c r="S142" i="13"/>
  <c r="H142" i="13"/>
  <c r="T142" i="13"/>
  <c r="K142" i="13"/>
  <c r="B142" i="13"/>
  <c r="F142" i="13"/>
  <c r="J142" i="13"/>
  <c r="N142" i="13"/>
  <c r="R142" i="13"/>
  <c r="V142" i="13"/>
  <c r="Z142" i="13"/>
  <c r="D142" i="13"/>
  <c r="L142" i="13"/>
  <c r="P142" i="13"/>
  <c r="X142" i="13"/>
  <c r="C139" i="13"/>
  <c r="E139" i="13"/>
  <c r="G139" i="13"/>
  <c r="I139" i="13"/>
  <c r="K139" i="13"/>
  <c r="M139" i="13"/>
  <c r="O139" i="13"/>
  <c r="Q139" i="13"/>
  <c r="S139" i="13"/>
  <c r="U139" i="13"/>
  <c r="W139" i="13"/>
  <c r="Y139" i="13"/>
  <c r="B139" i="13"/>
  <c r="D139" i="13"/>
  <c r="F139" i="13"/>
  <c r="H139" i="13"/>
  <c r="J139" i="13"/>
  <c r="L139" i="13"/>
  <c r="N139" i="13"/>
  <c r="P139" i="13"/>
  <c r="R139" i="13"/>
  <c r="T139" i="13"/>
  <c r="V139" i="13"/>
  <c r="X139" i="13"/>
  <c r="Z139" i="13"/>
  <c r="C137" i="13"/>
  <c r="E137" i="13"/>
  <c r="G137" i="13"/>
  <c r="I137" i="13"/>
  <c r="K137" i="13"/>
  <c r="M137" i="13"/>
  <c r="O137" i="13"/>
  <c r="Q137" i="13"/>
  <c r="S137" i="13"/>
  <c r="U137" i="13"/>
  <c r="W137" i="13"/>
  <c r="Y137" i="13"/>
  <c r="B137" i="13"/>
  <c r="D137" i="13"/>
  <c r="F137" i="13"/>
  <c r="H137" i="13"/>
  <c r="J137" i="13"/>
  <c r="L137" i="13"/>
  <c r="N137" i="13"/>
  <c r="P137" i="13"/>
  <c r="R137" i="13"/>
  <c r="T137" i="13"/>
  <c r="V137" i="13"/>
  <c r="X137" i="13"/>
  <c r="Z137" i="13"/>
  <c r="B134" i="13"/>
  <c r="D134" i="13"/>
  <c r="F134" i="13"/>
  <c r="H134" i="13"/>
  <c r="J134" i="13"/>
  <c r="L134" i="13"/>
  <c r="N134" i="13"/>
  <c r="P134" i="13"/>
  <c r="R134" i="13"/>
  <c r="T134" i="13"/>
  <c r="V134" i="13"/>
  <c r="X134" i="13"/>
  <c r="Z134" i="13"/>
  <c r="E134" i="13"/>
  <c r="I134" i="13"/>
  <c r="M134" i="13"/>
  <c r="Q134" i="13"/>
  <c r="U134" i="13"/>
  <c r="Y134" i="13"/>
  <c r="C134" i="13"/>
  <c r="G134" i="13"/>
  <c r="K134" i="13"/>
  <c r="O134" i="13"/>
  <c r="S134" i="13"/>
  <c r="W134" i="13"/>
  <c r="B130" i="13"/>
  <c r="D130" i="13"/>
  <c r="F130" i="13"/>
  <c r="H130" i="13"/>
  <c r="J130" i="13"/>
  <c r="L130" i="13"/>
  <c r="N130" i="13"/>
  <c r="P130" i="13"/>
  <c r="R130" i="13"/>
  <c r="T130" i="13"/>
  <c r="V130" i="13"/>
  <c r="X130" i="13"/>
  <c r="Z130" i="13"/>
  <c r="E130" i="13"/>
  <c r="I130" i="13"/>
  <c r="M130" i="13"/>
  <c r="Q130" i="13"/>
  <c r="U130" i="13"/>
  <c r="Y130" i="13"/>
  <c r="C130" i="13"/>
  <c r="G130" i="13"/>
  <c r="K130" i="13"/>
  <c r="O130" i="13"/>
  <c r="S130" i="13"/>
  <c r="W130" i="13"/>
  <c r="B125" i="13"/>
  <c r="D125" i="13"/>
  <c r="F125" i="13"/>
  <c r="H125" i="13"/>
  <c r="J125" i="13"/>
  <c r="C125" i="13"/>
  <c r="G125" i="13"/>
  <c r="K125" i="13"/>
  <c r="M125" i="13"/>
  <c r="O125" i="13"/>
  <c r="Q125" i="13"/>
  <c r="S125" i="13"/>
  <c r="U125" i="13"/>
  <c r="W125" i="13"/>
  <c r="Y125" i="13"/>
  <c r="E125" i="13"/>
  <c r="I125" i="13"/>
  <c r="L125" i="13"/>
  <c r="N125" i="13"/>
  <c r="P125" i="13"/>
  <c r="R125" i="13"/>
  <c r="T125" i="13"/>
  <c r="V125" i="13"/>
  <c r="X125" i="13"/>
  <c r="Z125" i="13"/>
  <c r="B121" i="13"/>
  <c r="D121" i="13"/>
  <c r="F121" i="13"/>
  <c r="H121" i="13"/>
  <c r="J121" i="13"/>
  <c r="L121" i="13"/>
  <c r="N121" i="13"/>
  <c r="P121" i="13"/>
  <c r="R121" i="13"/>
  <c r="T121" i="13"/>
  <c r="V121" i="13"/>
  <c r="X121" i="13"/>
  <c r="Z121" i="13"/>
  <c r="C121" i="13"/>
  <c r="G121" i="13"/>
  <c r="K121" i="13"/>
  <c r="O121" i="13"/>
  <c r="S121" i="13"/>
  <c r="W121" i="13"/>
  <c r="E121" i="13"/>
  <c r="I121" i="13"/>
  <c r="M121" i="13"/>
  <c r="Q121" i="13"/>
  <c r="U121" i="13"/>
  <c r="Y121" i="13"/>
  <c r="B117" i="13"/>
  <c r="D117" i="13"/>
  <c r="F117" i="13"/>
  <c r="H117" i="13"/>
  <c r="J117" i="13"/>
  <c r="L117" i="13"/>
  <c r="N117" i="13"/>
  <c r="P117" i="13"/>
  <c r="R117" i="13"/>
  <c r="T117" i="13"/>
  <c r="V117" i="13"/>
  <c r="X117" i="13"/>
  <c r="Z117" i="13"/>
  <c r="C117" i="13"/>
  <c r="G117" i="13"/>
  <c r="K117" i="13"/>
  <c r="O117" i="13"/>
  <c r="S117" i="13"/>
  <c r="W117" i="13"/>
  <c r="E117" i="13"/>
  <c r="I117" i="13"/>
  <c r="M117" i="13"/>
  <c r="Q117" i="13"/>
  <c r="U117" i="13"/>
  <c r="Y117" i="13"/>
  <c r="B113" i="13"/>
  <c r="D113" i="13"/>
  <c r="F113" i="13"/>
  <c r="H113" i="13"/>
  <c r="J113" i="13"/>
  <c r="L113" i="13"/>
  <c r="N113" i="13"/>
  <c r="P113" i="13"/>
  <c r="R113" i="13"/>
  <c r="T113" i="13"/>
  <c r="V113" i="13"/>
  <c r="X113" i="13"/>
  <c r="Z113" i="13"/>
  <c r="C113" i="13"/>
  <c r="G113" i="13"/>
  <c r="K113" i="13"/>
  <c r="O113" i="13"/>
  <c r="S113" i="13"/>
  <c r="W113" i="13"/>
  <c r="E113" i="13"/>
  <c r="I113" i="13"/>
  <c r="M113" i="13"/>
  <c r="Q113" i="13"/>
  <c r="U113" i="13"/>
  <c r="Y113" i="13"/>
  <c r="B109" i="13"/>
  <c r="D109" i="13"/>
  <c r="F109" i="13"/>
  <c r="H109" i="13"/>
  <c r="J109" i="13"/>
  <c r="L109" i="13"/>
  <c r="N109" i="13"/>
  <c r="P109" i="13"/>
  <c r="R109" i="13"/>
  <c r="T109" i="13"/>
  <c r="V109" i="13"/>
  <c r="X109" i="13"/>
  <c r="Z109" i="13"/>
  <c r="C109" i="13"/>
  <c r="G109" i="13"/>
  <c r="K109" i="13"/>
  <c r="O109" i="13"/>
  <c r="S109" i="13"/>
  <c r="W109" i="13"/>
  <c r="E109" i="13"/>
  <c r="I109" i="13"/>
  <c r="M109" i="13"/>
  <c r="Q109" i="13"/>
  <c r="U109" i="13"/>
  <c r="Y109" i="13"/>
  <c r="B105" i="13"/>
  <c r="D105" i="13"/>
  <c r="F105" i="13"/>
  <c r="H105" i="13"/>
  <c r="J105" i="13"/>
  <c r="L105" i="13"/>
  <c r="N105" i="13"/>
  <c r="P105" i="13"/>
  <c r="R105" i="13"/>
  <c r="T105" i="13"/>
  <c r="V105" i="13"/>
  <c r="X105" i="13"/>
  <c r="Z105" i="13"/>
  <c r="C105" i="13"/>
  <c r="G105" i="13"/>
  <c r="K105" i="13"/>
  <c r="O105" i="13"/>
  <c r="S105" i="13"/>
  <c r="W105" i="13"/>
  <c r="E105" i="13"/>
  <c r="I105" i="13"/>
  <c r="M105" i="13"/>
  <c r="Q105" i="13"/>
  <c r="U105" i="13"/>
  <c r="Y105" i="13"/>
  <c r="B101" i="13"/>
  <c r="D101" i="13"/>
  <c r="F101" i="13"/>
  <c r="H101" i="13"/>
  <c r="J101" i="13"/>
  <c r="L101" i="13"/>
  <c r="N101" i="13"/>
  <c r="P101" i="13"/>
  <c r="R101" i="13"/>
  <c r="T101" i="13"/>
  <c r="V101" i="13"/>
  <c r="X101" i="13"/>
  <c r="Z101" i="13"/>
  <c r="C101" i="13"/>
  <c r="G101" i="13"/>
  <c r="K101" i="13"/>
  <c r="O101" i="13"/>
  <c r="S101" i="13"/>
  <c r="W101" i="13"/>
  <c r="E101" i="13"/>
  <c r="I101" i="13"/>
  <c r="M101" i="13"/>
  <c r="Q101" i="13"/>
  <c r="U101" i="13"/>
  <c r="Y101" i="13"/>
  <c r="B97" i="13"/>
  <c r="D97" i="13"/>
  <c r="F97" i="13"/>
  <c r="H97" i="13"/>
  <c r="J97" i="13"/>
  <c r="L97" i="13"/>
  <c r="N97" i="13"/>
  <c r="P97" i="13"/>
  <c r="R97" i="13"/>
  <c r="T97" i="13"/>
  <c r="V97" i="13"/>
  <c r="X97" i="13"/>
  <c r="Z97" i="13"/>
  <c r="C97" i="13"/>
  <c r="G97" i="13"/>
  <c r="K97" i="13"/>
  <c r="O97" i="13"/>
  <c r="S97" i="13"/>
  <c r="W97" i="13"/>
  <c r="E97" i="13"/>
  <c r="I97" i="13"/>
  <c r="M97" i="13"/>
  <c r="Q97" i="13"/>
  <c r="U97" i="13"/>
  <c r="Y97" i="13"/>
  <c r="C126" i="13"/>
  <c r="E126" i="13"/>
  <c r="G126" i="13"/>
  <c r="I126" i="13"/>
  <c r="K126" i="13"/>
  <c r="M126" i="13"/>
  <c r="O126" i="13"/>
  <c r="Q126" i="13"/>
  <c r="S126" i="13"/>
  <c r="U126" i="13"/>
  <c r="W126" i="13"/>
  <c r="Y126" i="13"/>
  <c r="B126" i="13"/>
  <c r="D126" i="13"/>
  <c r="F126" i="13"/>
  <c r="H126" i="13"/>
  <c r="J126" i="13"/>
  <c r="L126" i="13"/>
  <c r="N126" i="13"/>
  <c r="P126" i="13"/>
  <c r="R126" i="13"/>
  <c r="T126" i="13"/>
  <c r="V126" i="13"/>
  <c r="X126" i="13"/>
  <c r="Z126" i="13"/>
  <c r="B122" i="13"/>
  <c r="D122" i="13"/>
  <c r="F122" i="13"/>
  <c r="H122" i="13"/>
  <c r="J122" i="13"/>
  <c r="L122" i="13"/>
  <c r="N122" i="13"/>
  <c r="P122" i="13"/>
  <c r="R122" i="13"/>
  <c r="T122" i="13"/>
  <c r="V122" i="13"/>
  <c r="X122" i="13"/>
  <c r="Z122" i="13"/>
  <c r="E122" i="13"/>
  <c r="I122" i="13"/>
  <c r="M122" i="13"/>
  <c r="Q122" i="13"/>
  <c r="U122" i="13"/>
  <c r="Y122" i="13"/>
  <c r="C122" i="13"/>
  <c r="G122" i="13"/>
  <c r="K122" i="13"/>
  <c r="O122" i="13"/>
  <c r="S122" i="13"/>
  <c r="W122" i="13"/>
  <c r="B118" i="13"/>
  <c r="D118" i="13"/>
  <c r="F118" i="13"/>
  <c r="H118" i="13"/>
  <c r="J118" i="13"/>
  <c r="L118" i="13"/>
  <c r="N118" i="13"/>
  <c r="P118" i="13"/>
  <c r="R118" i="13"/>
  <c r="T118" i="13"/>
  <c r="V118" i="13"/>
  <c r="X118" i="13"/>
  <c r="Z118" i="13"/>
  <c r="E118" i="13"/>
  <c r="I118" i="13"/>
  <c r="M118" i="13"/>
  <c r="Q118" i="13"/>
  <c r="U118" i="13"/>
  <c r="Y118" i="13"/>
  <c r="C118" i="13"/>
  <c r="G118" i="13"/>
  <c r="K118" i="13"/>
  <c r="O118" i="13"/>
  <c r="S118" i="13"/>
  <c r="W118" i="13"/>
  <c r="B114" i="13"/>
  <c r="D114" i="13"/>
  <c r="F114" i="13"/>
  <c r="H114" i="13"/>
  <c r="J114" i="13"/>
  <c r="L114" i="13"/>
  <c r="N114" i="13"/>
  <c r="P114" i="13"/>
  <c r="R114" i="13"/>
  <c r="T114" i="13"/>
  <c r="V114" i="13"/>
  <c r="X114" i="13"/>
  <c r="Z114" i="13"/>
  <c r="E114" i="13"/>
  <c r="I114" i="13"/>
  <c r="M114" i="13"/>
  <c r="Q114" i="13"/>
  <c r="U114" i="13"/>
  <c r="Y114" i="13"/>
  <c r="C114" i="13"/>
  <c r="G114" i="13"/>
  <c r="K114" i="13"/>
  <c r="O114" i="13"/>
  <c r="S114" i="13"/>
  <c r="W114" i="13"/>
  <c r="B110" i="13"/>
  <c r="D110" i="13"/>
  <c r="F110" i="13"/>
  <c r="H110" i="13"/>
  <c r="J110" i="13"/>
  <c r="L110" i="13"/>
  <c r="N110" i="13"/>
  <c r="P110" i="13"/>
  <c r="R110" i="13"/>
  <c r="T110" i="13"/>
  <c r="V110" i="13"/>
  <c r="X110" i="13"/>
  <c r="Z110" i="13"/>
  <c r="E110" i="13"/>
  <c r="I110" i="13"/>
  <c r="M110" i="13"/>
  <c r="Q110" i="13"/>
  <c r="U110" i="13"/>
  <c r="Y110" i="13"/>
  <c r="C110" i="13"/>
  <c r="G110" i="13"/>
  <c r="K110" i="13"/>
  <c r="O110" i="13"/>
  <c r="S110" i="13"/>
  <c r="W110" i="13"/>
  <c r="B106" i="13"/>
  <c r="D106" i="13"/>
  <c r="F106" i="13"/>
  <c r="H106" i="13"/>
  <c r="J106" i="13"/>
  <c r="L106" i="13"/>
  <c r="N106" i="13"/>
  <c r="P106" i="13"/>
  <c r="R106" i="13"/>
  <c r="T106" i="13"/>
  <c r="V106" i="13"/>
  <c r="X106" i="13"/>
  <c r="Z106" i="13"/>
  <c r="E106" i="13"/>
  <c r="I106" i="13"/>
  <c r="M106" i="13"/>
  <c r="Q106" i="13"/>
  <c r="U106" i="13"/>
  <c r="Y106" i="13"/>
  <c r="C106" i="13"/>
  <c r="G106" i="13"/>
  <c r="K106" i="13"/>
  <c r="O106" i="13"/>
  <c r="S106" i="13"/>
  <c r="W106" i="13"/>
  <c r="B102" i="13"/>
  <c r="D102" i="13"/>
  <c r="F102" i="13"/>
  <c r="H102" i="13"/>
  <c r="J102" i="13"/>
  <c r="L102" i="13"/>
  <c r="N102" i="13"/>
  <c r="P102" i="13"/>
  <c r="R102" i="13"/>
  <c r="T102" i="13"/>
  <c r="V102" i="13"/>
  <c r="X102" i="13"/>
  <c r="Z102" i="13"/>
  <c r="E102" i="13"/>
  <c r="I102" i="13"/>
  <c r="M102" i="13"/>
  <c r="Q102" i="13"/>
  <c r="U102" i="13"/>
  <c r="Y102" i="13"/>
  <c r="C102" i="13"/>
  <c r="G102" i="13"/>
  <c r="K102" i="13"/>
  <c r="O102" i="13"/>
  <c r="S102" i="13"/>
  <c r="W102" i="13"/>
  <c r="B98" i="13"/>
  <c r="D98" i="13"/>
  <c r="F98" i="13"/>
  <c r="H98" i="13"/>
  <c r="J98" i="13"/>
  <c r="L98" i="13"/>
  <c r="N98" i="13"/>
  <c r="P98" i="13"/>
  <c r="R98" i="13"/>
  <c r="T98" i="13"/>
  <c r="V98" i="13"/>
  <c r="X98" i="13"/>
  <c r="Z98" i="13"/>
  <c r="E98" i="13"/>
  <c r="I98" i="13"/>
  <c r="M98" i="13"/>
  <c r="Q98" i="13"/>
  <c r="U98" i="13"/>
  <c r="Y98" i="13"/>
  <c r="C98" i="13"/>
  <c r="G98" i="13"/>
  <c r="K98" i="13"/>
  <c r="O98" i="13"/>
  <c r="S98" i="13"/>
  <c r="W98" i="13"/>
  <c r="B95" i="13"/>
  <c r="D95" i="13"/>
  <c r="F95" i="13"/>
  <c r="H95" i="13"/>
  <c r="J95" i="13"/>
  <c r="L95" i="13"/>
  <c r="N95" i="13"/>
  <c r="P95" i="13"/>
  <c r="R95" i="13"/>
  <c r="T95" i="13"/>
  <c r="V95" i="13"/>
  <c r="X95" i="13"/>
  <c r="Z95" i="13"/>
  <c r="C95" i="13"/>
  <c r="G95" i="13"/>
  <c r="K95" i="13"/>
  <c r="O95" i="13"/>
  <c r="S95" i="13"/>
  <c r="W95" i="13"/>
  <c r="E95" i="13"/>
  <c r="I95" i="13"/>
  <c r="M95" i="13"/>
  <c r="Q95" i="13"/>
  <c r="U95" i="13"/>
  <c r="Y95" i="13"/>
  <c r="B93" i="13"/>
  <c r="D93" i="13"/>
  <c r="F93" i="13"/>
  <c r="H93" i="13"/>
  <c r="J93" i="13"/>
  <c r="L93" i="13"/>
  <c r="N93" i="13"/>
  <c r="P93" i="13"/>
  <c r="R93" i="13"/>
  <c r="T93" i="13"/>
  <c r="V93" i="13"/>
  <c r="X93" i="13"/>
  <c r="Z93" i="13"/>
  <c r="C93" i="13"/>
  <c r="E93" i="13"/>
  <c r="G93" i="13"/>
  <c r="I93" i="13"/>
  <c r="K93" i="13"/>
  <c r="M93" i="13"/>
  <c r="O93" i="13"/>
  <c r="Q93" i="13"/>
  <c r="S93" i="13"/>
  <c r="U93" i="13"/>
  <c r="W93" i="13"/>
  <c r="Y93" i="13"/>
  <c r="B91" i="13"/>
  <c r="D91" i="13"/>
  <c r="F91" i="13"/>
  <c r="H91" i="13"/>
  <c r="J91" i="13"/>
  <c r="L91" i="13"/>
  <c r="N91" i="13"/>
  <c r="P91" i="13"/>
  <c r="R91" i="13"/>
  <c r="T91" i="13"/>
  <c r="V91" i="13"/>
  <c r="X91" i="13"/>
  <c r="Z91" i="13"/>
  <c r="C91" i="13"/>
  <c r="E91" i="13"/>
  <c r="G91" i="13"/>
  <c r="I91" i="13"/>
  <c r="K91" i="13"/>
  <c r="M91" i="13"/>
  <c r="O91" i="13"/>
  <c r="Q91" i="13"/>
  <c r="S91" i="13"/>
  <c r="U91" i="13"/>
  <c r="W91" i="13"/>
  <c r="Y91" i="13"/>
  <c r="B89" i="13"/>
  <c r="D89" i="13"/>
  <c r="F89" i="13"/>
  <c r="H89" i="13"/>
  <c r="J89" i="13"/>
  <c r="L89" i="13"/>
  <c r="N89" i="13"/>
  <c r="P89" i="13"/>
  <c r="R89" i="13"/>
  <c r="T89" i="13"/>
  <c r="V89" i="13"/>
  <c r="X89" i="13"/>
  <c r="Z89" i="13"/>
  <c r="C89" i="13"/>
  <c r="E89" i="13"/>
  <c r="G89" i="13"/>
  <c r="I89" i="13"/>
  <c r="K89" i="13"/>
  <c r="M89" i="13"/>
  <c r="O89" i="13"/>
  <c r="Q89" i="13"/>
  <c r="S89" i="13"/>
  <c r="U89" i="13"/>
  <c r="W89" i="13"/>
  <c r="Y89" i="13"/>
  <c r="B86" i="13"/>
  <c r="D86" i="13"/>
  <c r="F86" i="13"/>
  <c r="H86" i="13"/>
  <c r="J86" i="13"/>
  <c r="L86" i="13"/>
  <c r="N86" i="13"/>
  <c r="P86" i="13"/>
  <c r="R86" i="13"/>
  <c r="T86" i="13"/>
  <c r="V86" i="13"/>
  <c r="X86" i="13"/>
  <c r="Z86" i="13"/>
  <c r="C86" i="13"/>
  <c r="G86" i="13"/>
  <c r="K86" i="13"/>
  <c r="O86" i="13"/>
  <c r="S86" i="13"/>
  <c r="W86" i="13"/>
  <c r="E86" i="13"/>
  <c r="I86" i="13"/>
  <c r="M86" i="13"/>
  <c r="Q86" i="13"/>
  <c r="U86" i="13"/>
  <c r="Y86" i="13"/>
  <c r="B82" i="13"/>
  <c r="D82" i="13"/>
  <c r="F82" i="13"/>
  <c r="H82" i="13"/>
  <c r="J82" i="13"/>
  <c r="L82" i="13"/>
  <c r="N82" i="13"/>
  <c r="P82" i="13"/>
  <c r="R82" i="13"/>
  <c r="T82" i="13"/>
  <c r="V82" i="13"/>
  <c r="X82" i="13"/>
  <c r="Z82" i="13"/>
  <c r="C82" i="13"/>
  <c r="G82" i="13"/>
  <c r="K82" i="13"/>
  <c r="O82" i="13"/>
  <c r="S82" i="13"/>
  <c r="W82" i="13"/>
  <c r="E82" i="13"/>
  <c r="I82" i="13"/>
  <c r="M82" i="13"/>
  <c r="Q82" i="13"/>
  <c r="U82" i="13"/>
  <c r="Y82" i="13"/>
  <c r="B78" i="13"/>
  <c r="D78" i="13"/>
  <c r="F78" i="13"/>
  <c r="H78" i="13"/>
  <c r="J78" i="13"/>
  <c r="L78" i="13"/>
  <c r="N78" i="13"/>
  <c r="P78" i="13"/>
  <c r="R78" i="13"/>
  <c r="T78" i="13"/>
  <c r="V78" i="13"/>
  <c r="X78" i="13"/>
  <c r="Z78" i="13"/>
  <c r="C78" i="13"/>
  <c r="G78" i="13"/>
  <c r="K78" i="13"/>
  <c r="O78" i="13"/>
  <c r="S78" i="13"/>
  <c r="W78" i="13"/>
  <c r="E78" i="13"/>
  <c r="I78" i="13"/>
  <c r="M78" i="13"/>
  <c r="Q78" i="13"/>
  <c r="U78" i="13"/>
  <c r="Y78" i="13"/>
  <c r="B74" i="13"/>
  <c r="D74" i="13"/>
  <c r="F74" i="13"/>
  <c r="H74" i="13"/>
  <c r="J74" i="13"/>
  <c r="L74" i="13"/>
  <c r="N74" i="13"/>
  <c r="P74" i="13"/>
  <c r="R74" i="13"/>
  <c r="T74" i="13"/>
  <c r="V74" i="13"/>
  <c r="X74" i="13"/>
  <c r="Z74" i="13"/>
  <c r="C74" i="13"/>
  <c r="G74" i="13"/>
  <c r="K74" i="13"/>
  <c r="O74" i="13"/>
  <c r="S74" i="13"/>
  <c r="W74" i="13"/>
  <c r="E74" i="13"/>
  <c r="I74" i="13"/>
  <c r="M74" i="13"/>
  <c r="Q74" i="13"/>
  <c r="U74" i="13"/>
  <c r="Y74" i="13"/>
  <c r="B70" i="13"/>
  <c r="D70" i="13"/>
  <c r="F70" i="13"/>
  <c r="H70" i="13"/>
  <c r="J70" i="13"/>
  <c r="L70" i="13"/>
  <c r="N70" i="13"/>
  <c r="P70" i="13"/>
  <c r="R70" i="13"/>
  <c r="T70" i="13"/>
  <c r="V70" i="13"/>
  <c r="X70" i="13"/>
  <c r="Z70" i="13"/>
  <c r="C70" i="13"/>
  <c r="G70" i="13"/>
  <c r="K70" i="13"/>
  <c r="O70" i="13"/>
  <c r="S70" i="13"/>
  <c r="W70" i="13"/>
  <c r="E70" i="13"/>
  <c r="I70" i="13"/>
  <c r="M70" i="13"/>
  <c r="Q70" i="13"/>
  <c r="U70" i="13"/>
  <c r="Y70" i="13"/>
  <c r="B66" i="13"/>
  <c r="D66" i="13"/>
  <c r="F66" i="13"/>
  <c r="H66" i="13"/>
  <c r="J66" i="13"/>
  <c r="L66" i="13"/>
  <c r="N66" i="13"/>
  <c r="P66" i="13"/>
  <c r="R66" i="13"/>
  <c r="T66" i="13"/>
  <c r="V66" i="13"/>
  <c r="X66" i="13"/>
  <c r="Z66" i="13"/>
  <c r="C66" i="13"/>
  <c r="G66" i="13"/>
  <c r="K66" i="13"/>
  <c r="O66" i="13"/>
  <c r="S66" i="13"/>
  <c r="W66" i="13"/>
  <c r="E66" i="13"/>
  <c r="I66" i="13"/>
  <c r="M66" i="13"/>
  <c r="Q66" i="13"/>
  <c r="U66" i="13"/>
  <c r="Y66" i="13"/>
  <c r="B62" i="13"/>
  <c r="D62" i="13"/>
  <c r="F62" i="13"/>
  <c r="H62" i="13"/>
  <c r="J62" i="13"/>
  <c r="L62" i="13"/>
  <c r="N62" i="13"/>
  <c r="P62" i="13"/>
  <c r="R62" i="13"/>
  <c r="T62" i="13"/>
  <c r="V62" i="13"/>
  <c r="X62" i="13"/>
  <c r="Z62" i="13"/>
  <c r="C62" i="13"/>
  <c r="G62" i="13"/>
  <c r="K62" i="13"/>
  <c r="O62" i="13"/>
  <c r="S62" i="13"/>
  <c r="W62" i="13"/>
  <c r="E62" i="13"/>
  <c r="I62" i="13"/>
  <c r="M62" i="13"/>
  <c r="Q62" i="13"/>
  <c r="U62" i="13"/>
  <c r="Y62" i="13"/>
  <c r="B87" i="13"/>
  <c r="D87" i="13"/>
  <c r="F87" i="13"/>
  <c r="H87" i="13"/>
  <c r="J87" i="13"/>
  <c r="L87" i="13"/>
  <c r="N87" i="13"/>
  <c r="E87" i="13"/>
  <c r="I87" i="13"/>
  <c r="M87" i="13"/>
  <c r="P87" i="13"/>
  <c r="R87" i="13"/>
  <c r="T87" i="13"/>
  <c r="V87" i="13"/>
  <c r="X87" i="13"/>
  <c r="Z87" i="13"/>
  <c r="C87" i="13"/>
  <c r="G87" i="13"/>
  <c r="K87" i="13"/>
  <c r="O87" i="13"/>
  <c r="Q87" i="13"/>
  <c r="S87" i="13"/>
  <c r="U87" i="13"/>
  <c r="W87" i="13"/>
  <c r="Y87" i="13"/>
  <c r="B83" i="13"/>
  <c r="D83" i="13"/>
  <c r="F83" i="13"/>
  <c r="H83" i="13"/>
  <c r="J83" i="13"/>
  <c r="L83" i="13"/>
  <c r="N83" i="13"/>
  <c r="P83" i="13"/>
  <c r="R83" i="13"/>
  <c r="T83" i="13"/>
  <c r="V83" i="13"/>
  <c r="X83" i="13"/>
  <c r="Z83" i="13"/>
  <c r="E83" i="13"/>
  <c r="I83" i="13"/>
  <c r="M83" i="13"/>
  <c r="Q83" i="13"/>
  <c r="U83" i="13"/>
  <c r="Y83" i="13"/>
  <c r="C83" i="13"/>
  <c r="G83" i="13"/>
  <c r="K83" i="13"/>
  <c r="O83" i="13"/>
  <c r="S83" i="13"/>
  <c r="W83" i="13"/>
  <c r="B79" i="13"/>
  <c r="D79" i="13"/>
  <c r="F79" i="13"/>
  <c r="H79" i="13"/>
  <c r="J79" i="13"/>
  <c r="L79" i="13"/>
  <c r="N79" i="13"/>
  <c r="P79" i="13"/>
  <c r="R79" i="13"/>
  <c r="T79" i="13"/>
  <c r="V79" i="13"/>
  <c r="X79" i="13"/>
  <c r="Z79" i="13"/>
  <c r="E79" i="13"/>
  <c r="I79" i="13"/>
  <c r="M79" i="13"/>
  <c r="Q79" i="13"/>
  <c r="U79" i="13"/>
  <c r="Y79" i="13"/>
  <c r="C79" i="13"/>
  <c r="G79" i="13"/>
  <c r="K79" i="13"/>
  <c r="O79" i="13"/>
  <c r="S79" i="13"/>
  <c r="W79" i="13"/>
  <c r="B75" i="13"/>
  <c r="D75" i="13"/>
  <c r="F75" i="13"/>
  <c r="H75" i="13"/>
  <c r="J75" i="13"/>
  <c r="L75" i="13"/>
  <c r="N75" i="13"/>
  <c r="P75" i="13"/>
  <c r="R75" i="13"/>
  <c r="T75" i="13"/>
  <c r="V75" i="13"/>
  <c r="X75" i="13"/>
  <c r="Z75" i="13"/>
  <c r="E75" i="13"/>
  <c r="I75" i="13"/>
  <c r="M75" i="13"/>
  <c r="Q75" i="13"/>
  <c r="U75" i="13"/>
  <c r="Y75" i="13"/>
  <c r="C75" i="13"/>
  <c r="G75" i="13"/>
  <c r="K75" i="13"/>
  <c r="O75" i="13"/>
  <c r="S75" i="13"/>
  <c r="W75" i="13"/>
  <c r="B71" i="13"/>
  <c r="D71" i="13"/>
  <c r="F71" i="13"/>
  <c r="H71" i="13"/>
  <c r="J71" i="13"/>
  <c r="L71" i="13"/>
  <c r="N71" i="13"/>
  <c r="P71" i="13"/>
  <c r="R71" i="13"/>
  <c r="T71" i="13"/>
  <c r="V71" i="13"/>
  <c r="X71" i="13"/>
  <c r="Z71" i="13"/>
  <c r="E71" i="13"/>
  <c r="I71" i="13"/>
  <c r="M71" i="13"/>
  <c r="Q71" i="13"/>
  <c r="U71" i="13"/>
  <c r="Y71" i="13"/>
  <c r="C71" i="13"/>
  <c r="G71" i="13"/>
  <c r="K71" i="13"/>
  <c r="O71" i="13"/>
  <c r="S71" i="13"/>
  <c r="W71" i="13"/>
  <c r="B67" i="13"/>
  <c r="D67" i="13"/>
  <c r="F67" i="13"/>
  <c r="H67" i="13"/>
  <c r="J67" i="13"/>
  <c r="L67" i="13"/>
  <c r="N67" i="13"/>
  <c r="P67" i="13"/>
  <c r="R67" i="13"/>
  <c r="T67" i="13"/>
  <c r="V67" i="13"/>
  <c r="X67" i="13"/>
  <c r="Z67" i="13"/>
  <c r="E67" i="13"/>
  <c r="I67" i="13"/>
  <c r="M67" i="13"/>
  <c r="Q67" i="13"/>
  <c r="U67" i="13"/>
  <c r="Y67" i="13"/>
  <c r="C67" i="13"/>
  <c r="G67" i="13"/>
  <c r="K67" i="13"/>
  <c r="O67" i="13"/>
  <c r="S67" i="13"/>
  <c r="W67" i="13"/>
  <c r="B63" i="13"/>
  <c r="D63" i="13"/>
  <c r="F63" i="13"/>
  <c r="H63" i="13"/>
  <c r="J63" i="13"/>
  <c r="L63" i="13"/>
  <c r="N63" i="13"/>
  <c r="P63" i="13"/>
  <c r="R63" i="13"/>
  <c r="T63" i="13"/>
  <c r="V63" i="13"/>
  <c r="X63" i="13"/>
  <c r="Z63" i="13"/>
  <c r="E63" i="13"/>
  <c r="I63" i="13"/>
  <c r="M63" i="13"/>
  <c r="Q63" i="13"/>
  <c r="U63" i="13"/>
  <c r="Y63" i="13"/>
  <c r="C63" i="13"/>
  <c r="G63" i="13"/>
  <c r="K63" i="13"/>
  <c r="O63" i="13"/>
  <c r="S63" i="13"/>
  <c r="W63" i="13"/>
  <c r="B59" i="13"/>
  <c r="D59" i="13"/>
  <c r="F59" i="13"/>
  <c r="H59" i="13"/>
  <c r="J59" i="13"/>
  <c r="L59" i="13"/>
  <c r="N59" i="13"/>
  <c r="P59" i="13"/>
  <c r="R59" i="13"/>
  <c r="T59" i="13"/>
  <c r="V59" i="13"/>
  <c r="X59" i="13"/>
  <c r="Z59" i="13"/>
  <c r="E59" i="13"/>
  <c r="I59" i="13"/>
  <c r="M59" i="13"/>
  <c r="Q59" i="13"/>
  <c r="U59" i="13"/>
  <c r="Y59" i="13"/>
  <c r="C59" i="13"/>
  <c r="G59" i="13"/>
  <c r="K59" i="13"/>
  <c r="O59" i="13"/>
  <c r="S59" i="13"/>
  <c r="W59" i="13"/>
  <c r="B57" i="13"/>
  <c r="D57" i="13"/>
  <c r="F57" i="13"/>
  <c r="H57" i="13"/>
  <c r="J57" i="13"/>
  <c r="L57" i="13"/>
  <c r="N57" i="13"/>
  <c r="P57" i="13"/>
  <c r="R57" i="13"/>
  <c r="T57" i="13"/>
  <c r="V57" i="13"/>
  <c r="X57" i="13"/>
  <c r="Z57" i="13"/>
  <c r="C57" i="13"/>
  <c r="E57" i="13"/>
  <c r="G57" i="13"/>
  <c r="I57" i="13"/>
  <c r="K57" i="13"/>
  <c r="M57" i="13"/>
  <c r="O57" i="13"/>
  <c r="Q57" i="13"/>
  <c r="S57" i="13"/>
  <c r="U57" i="13"/>
  <c r="W57" i="13"/>
  <c r="Y57" i="13"/>
  <c r="B55" i="13"/>
  <c r="D55" i="13"/>
  <c r="F55" i="13"/>
  <c r="H55" i="13"/>
  <c r="J55" i="13"/>
  <c r="L55" i="13"/>
  <c r="N55" i="13"/>
  <c r="P55" i="13"/>
  <c r="R55" i="13"/>
  <c r="T55" i="13"/>
  <c r="V55" i="13"/>
  <c r="X55" i="13"/>
  <c r="Z55" i="13"/>
  <c r="C55" i="13"/>
  <c r="E55" i="13"/>
  <c r="G55" i="13"/>
  <c r="I55" i="13"/>
  <c r="K55" i="13"/>
  <c r="M55" i="13"/>
  <c r="O55" i="13"/>
  <c r="Q55" i="13"/>
  <c r="S55" i="13"/>
  <c r="U55" i="13"/>
  <c r="W55" i="13"/>
  <c r="Y55" i="13"/>
  <c r="B53" i="13"/>
  <c r="D53" i="13"/>
  <c r="F53" i="13"/>
  <c r="H53" i="13"/>
  <c r="J53" i="13"/>
  <c r="L53" i="13"/>
  <c r="N53" i="13"/>
  <c r="P53" i="13"/>
  <c r="R53" i="13"/>
  <c r="T53" i="13"/>
  <c r="V53" i="13"/>
  <c r="X53" i="13"/>
  <c r="Z53" i="13"/>
  <c r="C53" i="13"/>
  <c r="E53" i="13"/>
  <c r="G53" i="13"/>
  <c r="I53" i="13"/>
  <c r="K53" i="13"/>
  <c r="M53" i="13"/>
  <c r="O53" i="13"/>
  <c r="Q53" i="13"/>
  <c r="S53" i="13"/>
  <c r="U53" i="13"/>
  <c r="W53" i="13"/>
  <c r="Y53" i="13"/>
  <c r="B51" i="13"/>
  <c r="D51" i="13"/>
  <c r="F51" i="13"/>
  <c r="H51" i="13"/>
  <c r="J51" i="13"/>
  <c r="L51" i="13"/>
  <c r="N51" i="13"/>
  <c r="P51" i="13"/>
  <c r="R51" i="13"/>
  <c r="T51" i="13"/>
  <c r="V51" i="13"/>
  <c r="X51" i="13"/>
  <c r="Z51" i="13"/>
  <c r="C51" i="13"/>
  <c r="E51" i="13"/>
  <c r="G51" i="13"/>
  <c r="I51" i="13"/>
  <c r="K51" i="13"/>
  <c r="M51" i="13"/>
  <c r="O51" i="13"/>
  <c r="Q51" i="13"/>
  <c r="S51" i="13"/>
  <c r="U51" i="13"/>
  <c r="W51" i="13"/>
  <c r="Y51" i="13"/>
  <c r="B48" i="13"/>
  <c r="D48" i="13"/>
  <c r="F48" i="13"/>
  <c r="H48" i="13"/>
  <c r="J48" i="13"/>
  <c r="L48" i="13"/>
  <c r="N48" i="13"/>
  <c r="P48" i="13"/>
  <c r="R48" i="13"/>
  <c r="T48" i="13"/>
  <c r="V48" i="13"/>
  <c r="X48" i="13"/>
  <c r="Z48" i="13"/>
  <c r="C48" i="13"/>
  <c r="G48" i="13"/>
  <c r="K48" i="13"/>
  <c r="O48" i="13"/>
  <c r="S48" i="13"/>
  <c r="W48" i="13"/>
  <c r="E48" i="13"/>
  <c r="I48" i="13"/>
  <c r="M48" i="13"/>
  <c r="Q48" i="13"/>
  <c r="U48" i="13"/>
  <c r="Y48" i="13"/>
  <c r="B43" i="13"/>
  <c r="D43" i="13"/>
  <c r="F43" i="13"/>
  <c r="H43" i="13"/>
  <c r="J43" i="13"/>
  <c r="L43" i="13"/>
  <c r="N43" i="13"/>
  <c r="P43" i="13"/>
  <c r="R43" i="13"/>
  <c r="T43" i="13"/>
  <c r="V43" i="13"/>
  <c r="X43" i="13"/>
  <c r="Z43" i="13"/>
  <c r="C43" i="13"/>
  <c r="G43" i="13"/>
  <c r="K43" i="13"/>
  <c r="O43" i="13"/>
  <c r="S43" i="13"/>
  <c r="W43" i="13"/>
  <c r="E43" i="13"/>
  <c r="M43" i="13"/>
  <c r="U43" i="13"/>
  <c r="I43" i="13"/>
  <c r="Q43" i="13"/>
  <c r="Y43" i="13"/>
  <c r="B49" i="13"/>
  <c r="D49" i="13"/>
  <c r="F49" i="13"/>
  <c r="H49" i="13"/>
  <c r="J49" i="13"/>
  <c r="L49" i="13"/>
  <c r="N49" i="13"/>
  <c r="P49" i="13"/>
  <c r="R49" i="13"/>
  <c r="T49" i="13"/>
  <c r="V49" i="13"/>
  <c r="X49" i="13"/>
  <c r="Z49" i="13"/>
  <c r="E49" i="13"/>
  <c r="I49" i="13"/>
  <c r="M49" i="13"/>
  <c r="Q49" i="13"/>
  <c r="U49" i="13"/>
  <c r="Y49" i="13"/>
  <c r="C49" i="13"/>
  <c r="G49" i="13"/>
  <c r="K49" i="13"/>
  <c r="O49" i="13"/>
  <c r="S49" i="13"/>
  <c r="W49" i="13"/>
  <c r="B45" i="13"/>
  <c r="D45" i="13"/>
  <c r="F45" i="13"/>
  <c r="H45" i="13"/>
  <c r="J45" i="13"/>
  <c r="L45" i="13"/>
  <c r="N45" i="13"/>
  <c r="P45" i="13"/>
  <c r="R45" i="13"/>
  <c r="T45" i="13"/>
  <c r="V45" i="13"/>
  <c r="X45" i="13"/>
  <c r="Z45" i="13"/>
  <c r="E45" i="13"/>
  <c r="I45" i="13"/>
  <c r="M45" i="13"/>
  <c r="Q45" i="13"/>
  <c r="U45" i="13"/>
  <c r="Y45" i="13"/>
  <c r="C45" i="13"/>
  <c r="G45" i="13"/>
  <c r="K45" i="13"/>
  <c r="O45" i="13"/>
  <c r="S45" i="13"/>
  <c r="W45" i="13"/>
  <c r="B37" i="13"/>
  <c r="D37" i="13"/>
  <c r="F37" i="13"/>
  <c r="H37" i="13"/>
  <c r="J37" i="13"/>
  <c r="L37" i="13"/>
  <c r="N37" i="13"/>
  <c r="P37" i="13"/>
  <c r="R37" i="13"/>
  <c r="T37" i="13"/>
  <c r="V37" i="13"/>
  <c r="X37" i="13"/>
  <c r="Z37" i="13"/>
  <c r="C37" i="13"/>
  <c r="G37" i="13"/>
  <c r="K37" i="13"/>
  <c r="O37" i="13"/>
  <c r="S37" i="13"/>
  <c r="W37" i="13"/>
  <c r="I37" i="13"/>
  <c r="Q37" i="13"/>
  <c r="Y37" i="13"/>
  <c r="E37" i="13"/>
  <c r="M37" i="13"/>
  <c r="U37" i="13"/>
  <c r="B33" i="13"/>
  <c r="D33" i="13"/>
  <c r="F33" i="13"/>
  <c r="H33" i="13"/>
  <c r="J33" i="13"/>
  <c r="L33" i="13"/>
  <c r="N33" i="13"/>
  <c r="P33" i="13"/>
  <c r="R33" i="13"/>
  <c r="T33" i="13"/>
  <c r="V33" i="13"/>
  <c r="X33" i="13"/>
  <c r="Z33" i="13"/>
  <c r="C33" i="13"/>
  <c r="G33" i="13"/>
  <c r="K33" i="13"/>
  <c r="O33" i="13"/>
  <c r="S33" i="13"/>
  <c r="W33" i="13"/>
  <c r="E33" i="13"/>
  <c r="I33" i="13"/>
  <c r="M33" i="13"/>
  <c r="Q33" i="13"/>
  <c r="U33" i="13"/>
  <c r="Y33" i="13"/>
  <c r="B28" i="13"/>
  <c r="D28" i="13"/>
  <c r="F28" i="13"/>
  <c r="H28" i="13"/>
  <c r="J28" i="13"/>
  <c r="L28" i="13"/>
  <c r="N28" i="13"/>
  <c r="P28" i="13"/>
  <c r="R28" i="13"/>
  <c r="T28" i="13"/>
  <c r="V28" i="13"/>
  <c r="X28" i="13"/>
  <c r="Z28" i="13"/>
  <c r="C28" i="13"/>
  <c r="G28" i="13"/>
  <c r="K28" i="13"/>
  <c r="O28" i="13"/>
  <c r="S28" i="13"/>
  <c r="W28" i="13"/>
  <c r="E28" i="13"/>
  <c r="M28" i="13"/>
  <c r="U28" i="13"/>
  <c r="I28" i="13"/>
  <c r="Q28" i="13"/>
  <c r="Y28" i="13"/>
  <c r="B44" i="13"/>
  <c r="D44" i="13"/>
  <c r="F44" i="13"/>
  <c r="H44" i="13"/>
  <c r="J44" i="13"/>
  <c r="L44" i="13"/>
  <c r="N44" i="13"/>
  <c r="P44" i="13"/>
  <c r="R44" i="13"/>
  <c r="T44" i="13"/>
  <c r="V44" i="13"/>
  <c r="X44" i="13"/>
  <c r="Z44" i="13"/>
  <c r="C44" i="13"/>
  <c r="G44" i="13"/>
  <c r="K44" i="13"/>
  <c r="O44" i="13"/>
  <c r="S44" i="13"/>
  <c r="W44" i="13"/>
  <c r="E44" i="13"/>
  <c r="I44" i="13"/>
  <c r="M44" i="13"/>
  <c r="Q44" i="13"/>
  <c r="U44" i="13"/>
  <c r="Y44" i="13"/>
  <c r="B40" i="13"/>
  <c r="D40" i="13"/>
  <c r="F40" i="13"/>
  <c r="H40" i="13"/>
  <c r="J40" i="13"/>
  <c r="L40" i="13"/>
  <c r="N40" i="13"/>
  <c r="P40" i="13"/>
  <c r="R40" i="13"/>
  <c r="T40" i="13"/>
  <c r="V40" i="13"/>
  <c r="X40" i="13"/>
  <c r="Z40" i="13"/>
  <c r="E40" i="13"/>
  <c r="I40" i="13"/>
  <c r="M40" i="13"/>
  <c r="Q40" i="13"/>
  <c r="U40" i="13"/>
  <c r="Y40" i="13"/>
  <c r="C40" i="13"/>
  <c r="K40" i="13"/>
  <c r="S40" i="13"/>
  <c r="G40" i="13"/>
  <c r="O40" i="13"/>
  <c r="W40" i="13"/>
  <c r="B36" i="13"/>
  <c r="D36" i="13"/>
  <c r="F36" i="13"/>
  <c r="H36" i="13"/>
  <c r="J36" i="13"/>
  <c r="L36" i="13"/>
  <c r="N36" i="13"/>
  <c r="P36" i="13"/>
  <c r="R36" i="13"/>
  <c r="T36" i="13"/>
  <c r="V36" i="13"/>
  <c r="X36" i="13"/>
  <c r="Z36" i="13"/>
  <c r="E36" i="13"/>
  <c r="I36" i="13"/>
  <c r="M36" i="13"/>
  <c r="Q36" i="13"/>
  <c r="U36" i="13"/>
  <c r="Y36" i="13"/>
  <c r="C36" i="13"/>
  <c r="G36" i="13"/>
  <c r="K36" i="13"/>
  <c r="O36" i="13"/>
  <c r="S36" i="13"/>
  <c r="W36" i="13"/>
  <c r="B32" i="13"/>
  <c r="D32" i="13"/>
  <c r="F32" i="13"/>
  <c r="H32" i="13"/>
  <c r="J32" i="13"/>
  <c r="L32" i="13"/>
  <c r="N32" i="13"/>
  <c r="P32" i="13"/>
  <c r="R32" i="13"/>
  <c r="T32" i="13"/>
  <c r="V32" i="13"/>
  <c r="X32" i="13"/>
  <c r="Z32" i="13"/>
  <c r="E32" i="13"/>
  <c r="I32" i="13"/>
  <c r="M32" i="13"/>
  <c r="Q32" i="13"/>
  <c r="U32" i="13"/>
  <c r="Y32" i="13"/>
  <c r="C32" i="13"/>
  <c r="G32" i="13"/>
  <c r="K32" i="13"/>
  <c r="O32" i="13"/>
  <c r="S32" i="13"/>
  <c r="W32" i="13"/>
  <c r="B26" i="13"/>
  <c r="D26" i="13"/>
  <c r="F26" i="13"/>
  <c r="H26" i="13"/>
  <c r="J26" i="13"/>
  <c r="L26" i="13"/>
  <c r="N26" i="13"/>
  <c r="P26" i="13"/>
  <c r="R26" i="13"/>
  <c r="T26" i="13"/>
  <c r="V26" i="13"/>
  <c r="X26" i="13"/>
  <c r="Z26" i="13"/>
  <c r="C26" i="13"/>
  <c r="G26" i="13"/>
  <c r="K26" i="13"/>
  <c r="O26" i="13"/>
  <c r="S26" i="13"/>
  <c r="W26" i="13"/>
  <c r="I26" i="13"/>
  <c r="Q26" i="13"/>
  <c r="Y26" i="13"/>
  <c r="E26" i="13"/>
  <c r="M26" i="13"/>
  <c r="U26" i="13"/>
  <c r="B29" i="13"/>
  <c r="D29" i="13"/>
  <c r="F29" i="13"/>
  <c r="H29" i="13"/>
  <c r="J29" i="13"/>
  <c r="L29" i="13"/>
  <c r="N29" i="13"/>
  <c r="P29" i="13"/>
  <c r="R29" i="13"/>
  <c r="T29" i="13"/>
  <c r="V29" i="13"/>
  <c r="X29" i="13"/>
  <c r="Z29" i="13"/>
  <c r="E29" i="13"/>
  <c r="I29" i="13"/>
  <c r="M29" i="13"/>
  <c r="Q29" i="13"/>
  <c r="U29" i="13"/>
  <c r="Y29" i="13"/>
  <c r="C29" i="13"/>
  <c r="K29" i="13"/>
  <c r="S29" i="13"/>
  <c r="G29" i="13"/>
  <c r="O29" i="13"/>
  <c r="W29" i="13"/>
  <c r="B25" i="13"/>
  <c r="D25" i="13"/>
  <c r="F25" i="13"/>
  <c r="H25" i="13"/>
  <c r="J25" i="13"/>
  <c r="L25" i="13"/>
  <c r="N25" i="13"/>
  <c r="P25" i="13"/>
  <c r="R25" i="13"/>
  <c r="T25" i="13"/>
  <c r="V25" i="13"/>
  <c r="X25" i="13"/>
  <c r="Z25" i="13"/>
  <c r="E25" i="13"/>
  <c r="I25" i="13"/>
  <c r="M25" i="13"/>
  <c r="Q25" i="13"/>
  <c r="U25" i="13"/>
  <c r="Y25" i="13"/>
  <c r="C25" i="13"/>
  <c r="K25" i="13"/>
  <c r="S25" i="13"/>
  <c r="G25" i="13"/>
  <c r="O25" i="13"/>
  <c r="W25" i="13"/>
  <c r="B21" i="13"/>
  <c r="D21" i="13"/>
  <c r="F21" i="13"/>
  <c r="H21" i="13"/>
  <c r="J21" i="13"/>
  <c r="L21" i="13"/>
  <c r="N21" i="13"/>
  <c r="P21" i="13"/>
  <c r="R21" i="13"/>
  <c r="T21" i="13"/>
  <c r="V21" i="13"/>
  <c r="X21" i="13"/>
  <c r="Z21" i="13"/>
  <c r="E21" i="13"/>
  <c r="I21" i="13"/>
  <c r="M21" i="13"/>
  <c r="Q21" i="13"/>
  <c r="U21" i="13"/>
  <c r="Y21" i="13"/>
  <c r="C21" i="13"/>
  <c r="K21" i="13"/>
  <c r="S21" i="13"/>
  <c r="G21" i="13"/>
  <c r="O21" i="13"/>
  <c r="W21" i="13"/>
  <c r="C19" i="13"/>
  <c r="E19" i="13"/>
  <c r="G19" i="13"/>
  <c r="I19" i="13"/>
  <c r="K19" i="13"/>
  <c r="M19" i="13"/>
  <c r="O19" i="13"/>
  <c r="Q19" i="13"/>
  <c r="S19" i="13"/>
  <c r="U19" i="13"/>
  <c r="W19" i="13"/>
  <c r="Y19" i="13"/>
  <c r="D19" i="13"/>
  <c r="H19" i="13"/>
  <c r="L19" i="13"/>
  <c r="P19" i="13"/>
  <c r="T19" i="13"/>
  <c r="X19" i="13"/>
  <c r="B19" i="13"/>
  <c r="J19" i="13"/>
  <c r="R19" i="13"/>
  <c r="Z19" i="13"/>
  <c r="F19" i="13"/>
  <c r="V19" i="13"/>
  <c r="N19" i="13"/>
  <c r="C17" i="13"/>
  <c r="E17" i="13"/>
  <c r="G17" i="13"/>
  <c r="I17" i="13"/>
  <c r="K17" i="13"/>
  <c r="M17" i="13"/>
  <c r="O17" i="13"/>
  <c r="Q17" i="13"/>
  <c r="S17" i="13"/>
  <c r="U17" i="13"/>
  <c r="W17" i="13"/>
  <c r="Y17" i="13"/>
  <c r="D17" i="13"/>
  <c r="H17" i="13"/>
  <c r="L17" i="13"/>
  <c r="P17" i="13"/>
  <c r="T17" i="13"/>
  <c r="X17" i="13"/>
  <c r="F17" i="13"/>
  <c r="N17" i="13"/>
  <c r="V17" i="13"/>
  <c r="J17" i="13"/>
  <c r="Z17" i="13"/>
  <c r="B17" i="13"/>
  <c r="R17" i="13"/>
  <c r="C15" i="13"/>
  <c r="E15" i="13"/>
  <c r="G15" i="13"/>
  <c r="I15" i="13"/>
  <c r="K15" i="13"/>
  <c r="M15" i="13"/>
  <c r="O15" i="13"/>
  <c r="Q15" i="13"/>
  <c r="S15" i="13"/>
  <c r="U15" i="13"/>
  <c r="W15" i="13"/>
  <c r="Y15" i="13"/>
  <c r="D15" i="13"/>
  <c r="H15" i="13"/>
  <c r="L15" i="13"/>
  <c r="P15" i="13"/>
  <c r="T15" i="13"/>
  <c r="X15" i="13"/>
  <c r="B15" i="13"/>
  <c r="J15" i="13"/>
  <c r="R15" i="13"/>
  <c r="Z15" i="13"/>
  <c r="N15" i="13"/>
  <c r="F15" i="13"/>
  <c r="V15" i="13"/>
  <c r="C12" i="13"/>
  <c r="G12" i="13"/>
  <c r="K12" i="13"/>
  <c r="O12" i="13"/>
  <c r="S12" i="13"/>
  <c r="W12" i="13"/>
  <c r="B12" i="13"/>
  <c r="F12" i="13"/>
  <c r="J12" i="13"/>
  <c r="N12" i="13"/>
  <c r="R12" i="13"/>
  <c r="V12" i="13"/>
  <c r="Z12" i="13"/>
  <c r="E12" i="13"/>
  <c r="I12" i="13"/>
  <c r="M12" i="13"/>
  <c r="Q12" i="13"/>
  <c r="U12" i="13"/>
  <c r="Y12" i="13"/>
  <c r="D12" i="13"/>
  <c r="H12" i="13"/>
  <c r="L12" i="13"/>
  <c r="P12" i="13"/>
  <c r="T12" i="13"/>
  <c r="X12" i="13"/>
  <c r="B308" i="13"/>
  <c r="Q308" i="13"/>
  <c r="U308" i="13"/>
  <c r="Y308" i="13"/>
  <c r="S308" i="13"/>
  <c r="W308" i="13"/>
  <c r="O308" i="13"/>
  <c r="K308" i="13"/>
  <c r="G308" i="13"/>
  <c r="C308" i="13"/>
  <c r="X308" i="13"/>
  <c r="T308" i="13"/>
  <c r="P308" i="13"/>
  <c r="L308" i="13"/>
  <c r="H308" i="13"/>
  <c r="D308" i="13"/>
  <c r="M308" i="13"/>
  <c r="I308" i="13"/>
  <c r="E308" i="13"/>
  <c r="Z308" i="13"/>
  <c r="V308" i="13"/>
  <c r="R308" i="13"/>
  <c r="N308" i="13"/>
  <c r="J308" i="13"/>
  <c r="F308" i="13"/>
  <c r="B300" i="13"/>
  <c r="W300" i="13"/>
  <c r="S300" i="13"/>
  <c r="O300" i="13"/>
  <c r="K300" i="13"/>
  <c r="G300" i="13"/>
  <c r="C300" i="13"/>
  <c r="X300" i="13"/>
  <c r="T300" i="13"/>
  <c r="P300" i="13"/>
  <c r="L300" i="13"/>
  <c r="H300" i="13"/>
  <c r="D300" i="13"/>
  <c r="Y300" i="13"/>
  <c r="U300" i="13"/>
  <c r="Q300" i="13"/>
  <c r="M300" i="13"/>
  <c r="I300" i="13"/>
  <c r="E300" i="13"/>
  <c r="Z300" i="13"/>
  <c r="V300" i="13"/>
  <c r="R300" i="13"/>
  <c r="N300" i="13"/>
  <c r="J300" i="13"/>
  <c r="F300" i="13"/>
  <c r="B292" i="13"/>
  <c r="W292" i="13"/>
  <c r="S292" i="13"/>
  <c r="O292" i="13"/>
  <c r="K292" i="13"/>
  <c r="G292" i="13"/>
  <c r="C292" i="13"/>
  <c r="X292" i="13"/>
  <c r="T292" i="13"/>
  <c r="P292" i="13"/>
  <c r="L292" i="13"/>
  <c r="H292" i="13"/>
  <c r="D292" i="13"/>
  <c r="Y292" i="13"/>
  <c r="U292" i="13"/>
  <c r="Q292" i="13"/>
  <c r="M292" i="13"/>
  <c r="I292" i="13"/>
  <c r="E292" i="13"/>
  <c r="Z292" i="13"/>
  <c r="V292" i="13"/>
  <c r="R292" i="13"/>
  <c r="N292" i="13"/>
  <c r="J292" i="13"/>
  <c r="F292" i="13"/>
  <c r="C284" i="13"/>
  <c r="G284" i="13"/>
  <c r="K284" i="13"/>
  <c r="O284" i="13"/>
  <c r="S284" i="13"/>
  <c r="W284" i="13"/>
  <c r="Y284" i="13"/>
  <c r="E284" i="13"/>
  <c r="I284" i="13"/>
  <c r="M284" i="13"/>
  <c r="Q284" i="13"/>
  <c r="U284" i="13"/>
  <c r="X284" i="13"/>
  <c r="Z284" i="13"/>
  <c r="D284" i="13"/>
  <c r="H284" i="13"/>
  <c r="L284" i="13"/>
  <c r="P284" i="13"/>
  <c r="T284" i="13"/>
  <c r="B284" i="13"/>
  <c r="F284" i="13"/>
  <c r="J284" i="13"/>
  <c r="N284" i="13"/>
  <c r="R284" i="13"/>
  <c r="V284" i="13"/>
  <c r="C276" i="13"/>
  <c r="G276" i="13"/>
  <c r="K276" i="13"/>
  <c r="O276" i="13"/>
  <c r="S276" i="13"/>
  <c r="W276" i="13"/>
  <c r="E276" i="13"/>
  <c r="I276" i="13"/>
  <c r="M276" i="13"/>
  <c r="Q276" i="13"/>
  <c r="U276" i="13"/>
  <c r="Y276" i="13"/>
  <c r="D276" i="13"/>
  <c r="H276" i="13"/>
  <c r="L276" i="13"/>
  <c r="P276" i="13"/>
  <c r="T276" i="13"/>
  <c r="X276" i="13"/>
  <c r="B276" i="13"/>
  <c r="F276" i="13"/>
  <c r="J276" i="13"/>
  <c r="N276" i="13"/>
  <c r="R276" i="13"/>
  <c r="V276" i="13"/>
  <c r="Z276" i="13"/>
  <c r="C268" i="13"/>
  <c r="G268" i="13"/>
  <c r="K268" i="13"/>
  <c r="O268" i="13"/>
  <c r="S268" i="13"/>
  <c r="W268" i="13"/>
  <c r="E268" i="13"/>
  <c r="I268" i="13"/>
  <c r="M268" i="13"/>
  <c r="Q268" i="13"/>
  <c r="U268" i="13"/>
  <c r="Y268" i="13"/>
  <c r="D268" i="13"/>
  <c r="H268" i="13"/>
  <c r="L268" i="13"/>
  <c r="P268" i="13"/>
  <c r="T268" i="13"/>
  <c r="X268" i="13"/>
  <c r="B268" i="13"/>
  <c r="F268" i="13"/>
  <c r="J268" i="13"/>
  <c r="N268" i="13"/>
  <c r="R268" i="13"/>
  <c r="V268" i="13"/>
  <c r="Z268" i="13"/>
  <c r="C260" i="13"/>
  <c r="G260" i="13"/>
  <c r="K260" i="13"/>
  <c r="O260" i="13"/>
  <c r="S260" i="13"/>
  <c r="W260" i="13"/>
  <c r="E260" i="13"/>
  <c r="I260" i="13"/>
  <c r="M260" i="13"/>
  <c r="Q260" i="13"/>
  <c r="U260" i="13"/>
  <c r="Y260" i="13"/>
  <c r="D260" i="13"/>
  <c r="H260" i="13"/>
  <c r="L260" i="13"/>
  <c r="P260" i="13"/>
  <c r="T260" i="13"/>
  <c r="X260" i="13"/>
  <c r="B260" i="13"/>
  <c r="F260" i="13"/>
  <c r="J260" i="13"/>
  <c r="N260" i="13"/>
  <c r="R260" i="13"/>
  <c r="V260" i="13"/>
  <c r="Z260" i="13"/>
  <c r="C256" i="13"/>
  <c r="G256" i="13"/>
  <c r="K256" i="13"/>
  <c r="O256" i="13"/>
  <c r="S256" i="13"/>
  <c r="W256" i="13"/>
  <c r="E256" i="13"/>
  <c r="I256" i="13"/>
  <c r="M256" i="13"/>
  <c r="Q256" i="13"/>
  <c r="U256" i="13"/>
  <c r="Y256" i="13"/>
  <c r="D256" i="13"/>
  <c r="H256" i="13"/>
  <c r="L256" i="13"/>
  <c r="P256" i="13"/>
  <c r="T256" i="13"/>
  <c r="X256" i="13"/>
  <c r="B256" i="13"/>
  <c r="F256" i="13"/>
  <c r="J256" i="13"/>
  <c r="N256" i="13"/>
  <c r="R256" i="13"/>
  <c r="V256" i="13"/>
  <c r="Z256" i="13"/>
  <c r="C252" i="13"/>
  <c r="G252" i="13"/>
  <c r="K252" i="13"/>
  <c r="O252" i="13"/>
  <c r="S252" i="13"/>
  <c r="W252" i="13"/>
  <c r="E252" i="13"/>
  <c r="I252" i="13"/>
  <c r="M252" i="13"/>
  <c r="Q252" i="13"/>
  <c r="U252" i="13"/>
  <c r="Y252" i="13"/>
  <c r="D252" i="13"/>
  <c r="H252" i="13"/>
  <c r="L252" i="13"/>
  <c r="P252" i="13"/>
  <c r="T252" i="13"/>
  <c r="X252" i="13"/>
  <c r="B252" i="13"/>
  <c r="F252" i="13"/>
  <c r="J252" i="13"/>
  <c r="N252" i="13"/>
  <c r="R252" i="13"/>
  <c r="V252" i="13"/>
  <c r="Z252" i="13"/>
  <c r="C248" i="13"/>
  <c r="G248" i="13"/>
  <c r="K248" i="13"/>
  <c r="O248" i="13"/>
  <c r="S248" i="13"/>
  <c r="W248" i="13"/>
  <c r="E248" i="13"/>
  <c r="I248" i="13"/>
  <c r="M248" i="13"/>
  <c r="Q248" i="13"/>
  <c r="U248" i="13"/>
  <c r="Y248" i="13"/>
  <c r="D248" i="13"/>
  <c r="H248" i="13"/>
  <c r="L248" i="13"/>
  <c r="P248" i="13"/>
  <c r="T248" i="13"/>
  <c r="X248" i="13"/>
  <c r="B248" i="13"/>
  <c r="F248" i="13"/>
  <c r="J248" i="13"/>
  <c r="N248" i="13"/>
  <c r="R248" i="13"/>
  <c r="V248" i="13"/>
  <c r="Z248" i="13"/>
  <c r="C244" i="13"/>
  <c r="G244" i="13"/>
  <c r="K244" i="13"/>
  <c r="O244" i="13"/>
  <c r="S244" i="13"/>
  <c r="W244" i="13"/>
  <c r="E244" i="13"/>
  <c r="I244" i="13"/>
  <c r="M244" i="13"/>
  <c r="Q244" i="13"/>
  <c r="U244" i="13"/>
  <c r="Y244" i="13"/>
  <c r="D244" i="13"/>
  <c r="H244" i="13"/>
  <c r="L244" i="13"/>
  <c r="P244" i="13"/>
  <c r="T244" i="13"/>
  <c r="X244" i="13"/>
  <c r="B244" i="13"/>
  <c r="F244" i="13"/>
  <c r="J244" i="13"/>
  <c r="N244" i="13"/>
  <c r="R244" i="13"/>
  <c r="V244" i="13"/>
  <c r="Z244" i="13"/>
  <c r="B307" i="13"/>
  <c r="W307" i="13"/>
  <c r="S307" i="13"/>
  <c r="O307" i="13"/>
  <c r="K307" i="13"/>
  <c r="G307" i="13"/>
  <c r="C307" i="13"/>
  <c r="X307" i="13"/>
  <c r="T307" i="13"/>
  <c r="P307" i="13"/>
  <c r="L307" i="13"/>
  <c r="H307" i="13"/>
  <c r="D307" i="13"/>
  <c r="Y307" i="13"/>
  <c r="U307" i="13"/>
  <c r="Q307" i="13"/>
  <c r="M307" i="13"/>
  <c r="I307" i="13"/>
  <c r="E307" i="13"/>
  <c r="Z307" i="13"/>
  <c r="V307" i="13"/>
  <c r="R307" i="13"/>
  <c r="N307" i="13"/>
  <c r="J307" i="13"/>
  <c r="F307" i="13"/>
  <c r="B303" i="13"/>
  <c r="W303" i="13"/>
  <c r="S303" i="13"/>
  <c r="O303" i="13"/>
  <c r="K303" i="13"/>
  <c r="G303" i="13"/>
  <c r="C303" i="13"/>
  <c r="X303" i="13"/>
  <c r="T303" i="13"/>
  <c r="P303" i="13"/>
  <c r="L303" i="13"/>
  <c r="H303" i="13"/>
  <c r="D303" i="13"/>
  <c r="Y303" i="13"/>
  <c r="U303" i="13"/>
  <c r="Q303" i="13"/>
  <c r="M303" i="13"/>
  <c r="I303" i="13"/>
  <c r="E303" i="13"/>
  <c r="Z303" i="13"/>
  <c r="V303" i="13"/>
  <c r="R303" i="13"/>
  <c r="N303" i="13"/>
  <c r="J303" i="13"/>
  <c r="F303" i="13"/>
  <c r="B299" i="13"/>
  <c r="W299" i="13"/>
  <c r="S299" i="13"/>
  <c r="O299" i="13"/>
  <c r="K299" i="13"/>
  <c r="G299" i="13"/>
  <c r="C299" i="13"/>
  <c r="X299" i="13"/>
  <c r="T299" i="13"/>
  <c r="P299" i="13"/>
  <c r="L299" i="13"/>
  <c r="H299" i="13"/>
  <c r="D299" i="13"/>
  <c r="Y299" i="13"/>
  <c r="U299" i="13"/>
  <c r="Q299" i="13"/>
  <c r="M299" i="13"/>
  <c r="I299" i="13"/>
  <c r="E299" i="13"/>
  <c r="Z299" i="13"/>
  <c r="V299" i="13"/>
  <c r="R299" i="13"/>
  <c r="N299" i="13"/>
  <c r="J299" i="13"/>
  <c r="F299" i="13"/>
  <c r="B295" i="13"/>
  <c r="W295" i="13"/>
  <c r="S295" i="13"/>
  <c r="O295" i="13"/>
  <c r="K295" i="13"/>
  <c r="G295" i="13"/>
  <c r="C295" i="13"/>
  <c r="X295" i="13"/>
  <c r="T295" i="13"/>
  <c r="P295" i="13"/>
  <c r="L295" i="13"/>
  <c r="H295" i="13"/>
  <c r="D295" i="13"/>
  <c r="Y295" i="13"/>
  <c r="U295" i="13"/>
  <c r="Q295" i="13"/>
  <c r="M295" i="13"/>
  <c r="I295" i="13"/>
  <c r="E295" i="13"/>
  <c r="Z295" i="13"/>
  <c r="V295" i="13"/>
  <c r="R295" i="13"/>
  <c r="N295" i="13"/>
  <c r="J295" i="13"/>
  <c r="F295" i="13"/>
  <c r="B291" i="13"/>
  <c r="W291" i="13"/>
  <c r="S291" i="13"/>
  <c r="O291" i="13"/>
  <c r="K291" i="13"/>
  <c r="G291" i="13"/>
  <c r="C291" i="13"/>
  <c r="X291" i="13"/>
  <c r="T291" i="13"/>
  <c r="P291" i="13"/>
  <c r="L291" i="13"/>
  <c r="H291" i="13"/>
  <c r="D291" i="13"/>
  <c r="Y291" i="13"/>
  <c r="U291" i="13"/>
  <c r="Q291" i="13"/>
  <c r="M291" i="13"/>
  <c r="I291" i="13"/>
  <c r="E291" i="13"/>
  <c r="Z291" i="13"/>
  <c r="V291" i="13"/>
  <c r="R291" i="13"/>
  <c r="N291" i="13"/>
  <c r="J291" i="13"/>
  <c r="F291" i="13"/>
  <c r="B287" i="13"/>
  <c r="W287" i="13"/>
  <c r="S287" i="13"/>
  <c r="O287" i="13"/>
  <c r="K287" i="13"/>
  <c r="G287" i="13"/>
  <c r="C287" i="13"/>
  <c r="X287" i="13"/>
  <c r="T287" i="13"/>
  <c r="P287" i="13"/>
  <c r="L287" i="13"/>
  <c r="H287" i="13"/>
  <c r="D287" i="13"/>
  <c r="Y287" i="13"/>
  <c r="U287" i="13"/>
  <c r="Q287" i="13"/>
  <c r="M287" i="13"/>
  <c r="I287" i="13"/>
  <c r="E287" i="13"/>
  <c r="Z287" i="13"/>
  <c r="V287" i="13"/>
  <c r="R287" i="13"/>
  <c r="N287" i="13"/>
  <c r="J287" i="13"/>
  <c r="F287" i="13"/>
  <c r="E283" i="13"/>
  <c r="U283" i="13"/>
  <c r="M283" i="13"/>
  <c r="D283" i="13"/>
  <c r="H283" i="13"/>
  <c r="L283" i="13"/>
  <c r="P283" i="13"/>
  <c r="T283" i="13"/>
  <c r="X283" i="13"/>
  <c r="W283" i="13"/>
  <c r="O283" i="13"/>
  <c r="G283" i="13"/>
  <c r="Y283" i="13"/>
  <c r="Q283" i="13"/>
  <c r="I283" i="13"/>
  <c r="B283" i="13"/>
  <c r="F283" i="13"/>
  <c r="J283" i="13"/>
  <c r="N283" i="13"/>
  <c r="R283" i="13"/>
  <c r="V283" i="13"/>
  <c r="Z283" i="13"/>
  <c r="S283" i="13"/>
  <c r="K283" i="13"/>
  <c r="C283" i="13"/>
  <c r="I279" i="13"/>
  <c r="Q279" i="13"/>
  <c r="Y279" i="13"/>
  <c r="E279" i="13"/>
  <c r="M279" i="13"/>
  <c r="U279" i="13"/>
  <c r="D279" i="13"/>
  <c r="H279" i="13"/>
  <c r="L279" i="13"/>
  <c r="P279" i="13"/>
  <c r="T279" i="13"/>
  <c r="X279" i="13"/>
  <c r="W279" i="13"/>
  <c r="O279" i="13"/>
  <c r="G279" i="13"/>
  <c r="B279" i="13"/>
  <c r="F279" i="13"/>
  <c r="J279" i="13"/>
  <c r="N279" i="13"/>
  <c r="R279" i="13"/>
  <c r="V279" i="13"/>
  <c r="Z279" i="13"/>
  <c r="S279" i="13"/>
  <c r="K279" i="13"/>
  <c r="C279" i="13"/>
  <c r="I271" i="13"/>
  <c r="Q271" i="13"/>
  <c r="Y271" i="13"/>
  <c r="E271" i="13"/>
  <c r="M271" i="13"/>
  <c r="U271" i="13"/>
  <c r="D271" i="13"/>
  <c r="H271" i="13"/>
  <c r="L271" i="13"/>
  <c r="P271" i="13"/>
  <c r="T271" i="13"/>
  <c r="X271" i="13"/>
  <c r="W271" i="13"/>
  <c r="O271" i="13"/>
  <c r="G271" i="13"/>
  <c r="B271" i="13"/>
  <c r="F271" i="13"/>
  <c r="J271" i="13"/>
  <c r="N271" i="13"/>
  <c r="R271" i="13"/>
  <c r="V271" i="13"/>
  <c r="Z271" i="13"/>
  <c r="S271" i="13"/>
  <c r="K271" i="13"/>
  <c r="C271" i="13"/>
  <c r="I263" i="13"/>
  <c r="Q263" i="13"/>
  <c r="Y263" i="13"/>
  <c r="E263" i="13"/>
  <c r="M263" i="13"/>
  <c r="U263" i="13"/>
  <c r="D263" i="13"/>
  <c r="H263" i="13"/>
  <c r="L263" i="13"/>
  <c r="P263" i="13"/>
  <c r="T263" i="13"/>
  <c r="X263" i="13"/>
  <c r="W263" i="13"/>
  <c r="O263" i="13"/>
  <c r="G263" i="13"/>
  <c r="B263" i="13"/>
  <c r="F263" i="13"/>
  <c r="J263" i="13"/>
  <c r="N263" i="13"/>
  <c r="R263" i="13"/>
  <c r="V263" i="13"/>
  <c r="Z263" i="13"/>
  <c r="S263" i="13"/>
  <c r="K263" i="13"/>
  <c r="C263" i="13"/>
  <c r="I255" i="13"/>
  <c r="Q255" i="13"/>
  <c r="Y255" i="13"/>
  <c r="E255" i="13"/>
  <c r="M255" i="13"/>
  <c r="U255" i="13"/>
  <c r="D255" i="13"/>
  <c r="H255" i="13"/>
  <c r="L255" i="13"/>
  <c r="P255" i="13"/>
  <c r="T255" i="13"/>
  <c r="X255" i="13"/>
  <c r="W255" i="13"/>
  <c r="O255" i="13"/>
  <c r="G255" i="13"/>
  <c r="B255" i="13"/>
  <c r="F255" i="13"/>
  <c r="J255" i="13"/>
  <c r="N255" i="13"/>
  <c r="R255" i="13"/>
  <c r="V255" i="13"/>
  <c r="Z255" i="13"/>
  <c r="S255" i="13"/>
  <c r="K255" i="13"/>
  <c r="C255" i="13"/>
  <c r="B13" i="13"/>
  <c r="D13" i="13"/>
  <c r="F13" i="13"/>
  <c r="H13" i="13"/>
  <c r="J13" i="13"/>
  <c r="L13" i="13"/>
  <c r="N13" i="13"/>
  <c r="P13" i="13"/>
  <c r="R13" i="13"/>
  <c r="T13" i="13"/>
  <c r="V13" i="13"/>
  <c r="X13" i="13"/>
  <c r="Z13" i="13"/>
  <c r="C13" i="13"/>
  <c r="E13" i="13"/>
  <c r="G13" i="13"/>
  <c r="I13" i="13"/>
  <c r="K13" i="13"/>
  <c r="M13" i="13"/>
  <c r="O13" i="13"/>
  <c r="Q13" i="13"/>
  <c r="S13" i="13"/>
  <c r="U13" i="13"/>
  <c r="W13" i="13"/>
  <c r="Y13" i="13"/>
  <c r="B309" i="13"/>
  <c r="Y309" i="13"/>
  <c r="U309" i="13"/>
  <c r="Q309" i="13"/>
  <c r="M309" i="13"/>
  <c r="I309" i="13"/>
  <c r="E309" i="13"/>
  <c r="X309" i="13"/>
  <c r="T309" i="13"/>
  <c r="P309" i="13"/>
  <c r="L309" i="13"/>
  <c r="H309" i="13"/>
  <c r="D309" i="13"/>
  <c r="W309" i="13"/>
  <c r="S309" i="13"/>
  <c r="O309" i="13"/>
  <c r="K309" i="13"/>
  <c r="G309" i="13"/>
  <c r="C309" i="13"/>
  <c r="Z309" i="13"/>
  <c r="V309" i="13"/>
  <c r="R309" i="13"/>
  <c r="N309" i="13"/>
  <c r="J309" i="13"/>
  <c r="F309" i="13"/>
  <c r="B306" i="13"/>
  <c r="W306" i="13"/>
  <c r="S306" i="13"/>
  <c r="O306" i="13"/>
  <c r="K306" i="13"/>
  <c r="G306" i="13"/>
  <c r="C306" i="13"/>
  <c r="X306" i="13"/>
  <c r="T306" i="13"/>
  <c r="P306" i="13"/>
  <c r="L306" i="13"/>
  <c r="H306" i="13"/>
  <c r="D306" i="13"/>
  <c r="Y306" i="13"/>
  <c r="U306" i="13"/>
  <c r="Q306" i="13"/>
  <c r="M306" i="13"/>
  <c r="I306" i="13"/>
  <c r="E306" i="13"/>
  <c r="Z306" i="13"/>
  <c r="V306" i="13"/>
  <c r="R306" i="13"/>
  <c r="N306" i="13"/>
  <c r="J306" i="13"/>
  <c r="F306" i="13"/>
  <c r="B302" i="13"/>
  <c r="W302" i="13"/>
  <c r="S302" i="13"/>
  <c r="O302" i="13"/>
  <c r="K302" i="13"/>
  <c r="G302" i="13"/>
  <c r="C302" i="13"/>
  <c r="X302" i="13"/>
  <c r="T302" i="13"/>
  <c r="P302" i="13"/>
  <c r="L302" i="13"/>
  <c r="H302" i="13"/>
  <c r="D302" i="13"/>
  <c r="Y302" i="13"/>
  <c r="U302" i="13"/>
  <c r="Q302" i="13"/>
  <c r="M302" i="13"/>
  <c r="I302" i="13"/>
  <c r="E302" i="13"/>
  <c r="Z302" i="13"/>
  <c r="V302" i="13"/>
  <c r="R302" i="13"/>
  <c r="N302" i="13"/>
  <c r="J302" i="13"/>
  <c r="F302" i="13"/>
  <c r="B298" i="13"/>
  <c r="W298" i="13"/>
  <c r="S298" i="13"/>
  <c r="O298" i="13"/>
  <c r="K298" i="13"/>
  <c r="G298" i="13"/>
  <c r="C298" i="13"/>
  <c r="X298" i="13"/>
  <c r="T298" i="13"/>
  <c r="P298" i="13"/>
  <c r="L298" i="13"/>
  <c r="H298" i="13"/>
  <c r="D298" i="13"/>
  <c r="Y298" i="13"/>
  <c r="U298" i="13"/>
  <c r="Q298" i="13"/>
  <c r="M298" i="13"/>
  <c r="I298" i="13"/>
  <c r="E298" i="13"/>
  <c r="Z298" i="13"/>
  <c r="V298" i="13"/>
  <c r="R298" i="13"/>
  <c r="N298" i="13"/>
  <c r="J298" i="13"/>
  <c r="F298" i="13"/>
  <c r="B294" i="13"/>
  <c r="W294" i="13"/>
  <c r="S294" i="13"/>
  <c r="O294" i="13"/>
  <c r="K294" i="13"/>
  <c r="G294" i="13"/>
  <c r="C294" i="13"/>
  <c r="X294" i="13"/>
  <c r="T294" i="13"/>
  <c r="P294" i="13"/>
  <c r="L294" i="13"/>
  <c r="H294" i="13"/>
  <c r="D294" i="13"/>
  <c r="Y294" i="13"/>
  <c r="U294" i="13"/>
  <c r="Q294" i="13"/>
  <c r="M294" i="13"/>
  <c r="I294" i="13"/>
  <c r="E294" i="13"/>
  <c r="Z294" i="13"/>
  <c r="V294" i="13"/>
  <c r="R294" i="13"/>
  <c r="N294" i="13"/>
  <c r="J294" i="13"/>
  <c r="F294" i="13"/>
  <c r="B290" i="13"/>
  <c r="W290" i="13"/>
  <c r="S290" i="13"/>
  <c r="O290" i="13"/>
  <c r="K290" i="13"/>
  <c r="G290" i="13"/>
  <c r="C290" i="13"/>
  <c r="X290" i="13"/>
  <c r="T290" i="13"/>
  <c r="P290" i="13"/>
  <c r="L290" i="13"/>
  <c r="H290" i="13"/>
  <c r="D290" i="13"/>
  <c r="Y290" i="13"/>
  <c r="U290" i="13"/>
  <c r="Q290" i="13"/>
  <c r="M290" i="13"/>
  <c r="I290" i="13"/>
  <c r="E290" i="13"/>
  <c r="Z290" i="13"/>
  <c r="V290" i="13"/>
  <c r="R290" i="13"/>
  <c r="N290" i="13"/>
  <c r="J290" i="13"/>
  <c r="F290" i="13"/>
  <c r="B286" i="13"/>
  <c r="W286" i="13"/>
  <c r="S286" i="13"/>
  <c r="O286" i="13"/>
  <c r="K286" i="13"/>
  <c r="G286" i="13"/>
  <c r="C286" i="13"/>
  <c r="X286" i="13"/>
  <c r="T286" i="13"/>
  <c r="P286" i="13"/>
  <c r="L286" i="13"/>
  <c r="H286" i="13"/>
  <c r="D286" i="13"/>
  <c r="Y286" i="13"/>
  <c r="U286" i="13"/>
  <c r="Q286" i="13"/>
  <c r="M286" i="13"/>
  <c r="I286" i="13"/>
  <c r="E286" i="13"/>
  <c r="Z286" i="13"/>
  <c r="V286" i="13"/>
  <c r="R286" i="13"/>
  <c r="N286" i="13"/>
  <c r="J286" i="13"/>
  <c r="F286" i="13"/>
  <c r="C282" i="13"/>
  <c r="G282" i="13"/>
  <c r="K282" i="13"/>
  <c r="O282" i="13"/>
  <c r="S282" i="13"/>
  <c r="W282" i="13"/>
  <c r="E282" i="13"/>
  <c r="I282" i="13"/>
  <c r="M282" i="13"/>
  <c r="Q282" i="13"/>
  <c r="U282" i="13"/>
  <c r="Y282" i="13"/>
  <c r="B282" i="13"/>
  <c r="F282" i="13"/>
  <c r="J282" i="13"/>
  <c r="N282" i="13"/>
  <c r="R282" i="13"/>
  <c r="V282" i="13"/>
  <c r="Z282" i="13"/>
  <c r="D282" i="13"/>
  <c r="H282" i="13"/>
  <c r="L282" i="13"/>
  <c r="P282" i="13"/>
  <c r="T282" i="13"/>
  <c r="X282" i="13"/>
  <c r="C278" i="13"/>
  <c r="G278" i="13"/>
  <c r="K278" i="13"/>
  <c r="O278" i="13"/>
  <c r="S278" i="13"/>
  <c r="W278" i="13"/>
  <c r="E278" i="13"/>
  <c r="I278" i="13"/>
  <c r="M278" i="13"/>
  <c r="Q278" i="13"/>
  <c r="U278" i="13"/>
  <c r="Y278" i="13"/>
  <c r="B278" i="13"/>
  <c r="F278" i="13"/>
  <c r="J278" i="13"/>
  <c r="N278" i="13"/>
  <c r="R278" i="13"/>
  <c r="V278" i="13"/>
  <c r="Z278" i="13"/>
  <c r="D278" i="13"/>
  <c r="H278" i="13"/>
  <c r="L278" i="13"/>
  <c r="P278" i="13"/>
  <c r="T278" i="13"/>
  <c r="X278" i="13"/>
  <c r="C274" i="13"/>
  <c r="G274" i="13"/>
  <c r="K274" i="13"/>
  <c r="O274" i="13"/>
  <c r="S274" i="13"/>
  <c r="W274" i="13"/>
  <c r="E274" i="13"/>
  <c r="I274" i="13"/>
  <c r="M274" i="13"/>
  <c r="Q274" i="13"/>
  <c r="U274" i="13"/>
  <c r="Y274" i="13"/>
  <c r="B274" i="13"/>
  <c r="F274" i="13"/>
  <c r="J274" i="13"/>
  <c r="N274" i="13"/>
  <c r="R274" i="13"/>
  <c r="V274" i="13"/>
  <c r="Z274" i="13"/>
  <c r="D274" i="13"/>
  <c r="H274" i="13"/>
  <c r="L274" i="13"/>
  <c r="P274" i="13"/>
  <c r="T274" i="13"/>
  <c r="X274" i="13"/>
  <c r="C270" i="13"/>
  <c r="G270" i="13"/>
  <c r="K270" i="13"/>
  <c r="O270" i="13"/>
  <c r="S270" i="13"/>
  <c r="W270" i="13"/>
  <c r="E270" i="13"/>
  <c r="I270" i="13"/>
  <c r="M270" i="13"/>
  <c r="Q270" i="13"/>
  <c r="U270" i="13"/>
  <c r="Y270" i="13"/>
  <c r="B270" i="13"/>
  <c r="F270" i="13"/>
  <c r="J270" i="13"/>
  <c r="N270" i="13"/>
  <c r="R270" i="13"/>
  <c r="V270" i="13"/>
  <c r="Z270" i="13"/>
  <c r="D270" i="13"/>
  <c r="H270" i="13"/>
  <c r="L270" i="13"/>
  <c r="P270" i="13"/>
  <c r="T270" i="13"/>
  <c r="X270" i="13"/>
  <c r="C266" i="13"/>
  <c r="G266" i="13"/>
  <c r="K266" i="13"/>
  <c r="O266" i="13"/>
  <c r="S266" i="13"/>
  <c r="W266" i="13"/>
  <c r="E266" i="13"/>
  <c r="I266" i="13"/>
  <c r="M266" i="13"/>
  <c r="Q266" i="13"/>
  <c r="U266" i="13"/>
  <c r="Y266" i="13"/>
  <c r="B266" i="13"/>
  <c r="F266" i="13"/>
  <c r="J266" i="13"/>
  <c r="N266" i="13"/>
  <c r="R266" i="13"/>
  <c r="V266" i="13"/>
  <c r="Z266" i="13"/>
  <c r="D266" i="13"/>
  <c r="H266" i="13"/>
  <c r="L266" i="13"/>
  <c r="P266" i="13"/>
  <c r="T266" i="13"/>
  <c r="X266" i="13"/>
  <c r="C262" i="13"/>
  <c r="G262" i="13"/>
  <c r="K262" i="13"/>
  <c r="O262" i="13"/>
  <c r="S262" i="13"/>
  <c r="W262" i="13"/>
  <c r="E262" i="13"/>
  <c r="I262" i="13"/>
  <c r="M262" i="13"/>
  <c r="Q262" i="13"/>
  <c r="U262" i="13"/>
  <c r="Y262" i="13"/>
  <c r="B262" i="13"/>
  <c r="F262" i="13"/>
  <c r="J262" i="13"/>
  <c r="N262" i="13"/>
  <c r="R262" i="13"/>
  <c r="V262" i="13"/>
  <c r="Z262" i="13"/>
  <c r="D262" i="13"/>
  <c r="H262" i="13"/>
  <c r="L262" i="13"/>
  <c r="P262" i="13"/>
  <c r="T262" i="13"/>
  <c r="X262" i="13"/>
  <c r="C258" i="13"/>
  <c r="G258" i="13"/>
  <c r="K258" i="13"/>
  <c r="O258" i="13"/>
  <c r="S258" i="13"/>
  <c r="W258" i="13"/>
  <c r="E258" i="13"/>
  <c r="I258" i="13"/>
  <c r="M258" i="13"/>
  <c r="Q258" i="13"/>
  <c r="U258" i="13"/>
  <c r="Y258" i="13"/>
  <c r="B258" i="13"/>
  <c r="F258" i="13"/>
  <c r="J258" i="13"/>
  <c r="N258" i="13"/>
  <c r="R258" i="13"/>
  <c r="V258" i="13"/>
  <c r="Z258" i="13"/>
  <c r="D258" i="13"/>
  <c r="H258" i="13"/>
  <c r="L258" i="13"/>
  <c r="P258" i="13"/>
  <c r="T258" i="13"/>
  <c r="X258" i="13"/>
  <c r="C254" i="13"/>
  <c r="G254" i="13"/>
  <c r="K254" i="13"/>
  <c r="O254" i="13"/>
  <c r="S254" i="13"/>
  <c r="W254" i="13"/>
  <c r="E254" i="13"/>
  <c r="I254" i="13"/>
  <c r="M254" i="13"/>
  <c r="Q254" i="13"/>
  <c r="U254" i="13"/>
  <c r="Y254" i="13"/>
  <c r="B254" i="13"/>
  <c r="F254" i="13"/>
  <c r="J254" i="13"/>
  <c r="N254" i="13"/>
  <c r="R254" i="13"/>
  <c r="V254" i="13"/>
  <c r="Z254" i="13"/>
  <c r="D254" i="13"/>
  <c r="H254" i="13"/>
  <c r="L254" i="13"/>
  <c r="P254" i="13"/>
  <c r="T254" i="13"/>
  <c r="X254" i="13"/>
  <c r="C250" i="13"/>
  <c r="G250" i="13"/>
  <c r="K250" i="13"/>
  <c r="O250" i="13"/>
  <c r="S250" i="13"/>
  <c r="W250" i="13"/>
  <c r="E250" i="13"/>
  <c r="I250" i="13"/>
  <c r="M250" i="13"/>
  <c r="Q250" i="13"/>
  <c r="U250" i="13"/>
  <c r="Y250" i="13"/>
  <c r="B250" i="13"/>
  <c r="F250" i="13"/>
  <c r="J250" i="13"/>
  <c r="N250" i="13"/>
  <c r="R250" i="13"/>
  <c r="V250" i="13"/>
  <c r="Z250" i="13"/>
  <c r="D250" i="13"/>
  <c r="H250" i="13"/>
  <c r="L250" i="13"/>
  <c r="P250" i="13"/>
  <c r="T250" i="13"/>
  <c r="X250" i="13"/>
  <c r="C246" i="13"/>
  <c r="G246" i="13"/>
  <c r="K246" i="13"/>
  <c r="O246" i="13"/>
  <c r="S246" i="13"/>
  <c r="W246" i="13"/>
  <c r="E246" i="13"/>
  <c r="I246" i="13"/>
  <c r="M246" i="13"/>
  <c r="Q246" i="13"/>
  <c r="U246" i="13"/>
  <c r="Y246" i="13"/>
  <c r="B246" i="13"/>
  <c r="F246" i="13"/>
  <c r="J246" i="13"/>
  <c r="N246" i="13"/>
  <c r="R246" i="13"/>
  <c r="V246" i="13"/>
  <c r="Z246" i="13"/>
  <c r="D246" i="13"/>
  <c r="H246" i="13"/>
  <c r="L246" i="13"/>
  <c r="P246" i="13"/>
  <c r="T246" i="13"/>
  <c r="X246" i="13"/>
  <c r="B310" i="13"/>
  <c r="W310" i="13"/>
  <c r="S310" i="13"/>
  <c r="O310" i="13"/>
  <c r="K310" i="13"/>
  <c r="G310" i="13"/>
  <c r="C310" i="13"/>
  <c r="X310" i="13"/>
  <c r="T310" i="13"/>
  <c r="P310" i="13"/>
  <c r="L310" i="13"/>
  <c r="H310" i="13"/>
  <c r="D310" i="13"/>
  <c r="Y310" i="13"/>
  <c r="U310" i="13"/>
  <c r="Q310" i="13"/>
  <c r="M310" i="13"/>
  <c r="I310" i="13"/>
  <c r="E310" i="13"/>
  <c r="Z310" i="13"/>
  <c r="V310" i="13"/>
  <c r="R310" i="13"/>
  <c r="N310" i="13"/>
  <c r="J310" i="13"/>
  <c r="F310" i="13"/>
  <c r="B305" i="13"/>
  <c r="W305" i="13"/>
  <c r="S305" i="13"/>
  <c r="O305" i="13"/>
  <c r="K305" i="13"/>
  <c r="G305" i="13"/>
  <c r="C305" i="13"/>
  <c r="X305" i="13"/>
  <c r="T305" i="13"/>
  <c r="P305" i="13"/>
  <c r="L305" i="13"/>
  <c r="H305" i="13"/>
  <c r="D305" i="13"/>
  <c r="Y305" i="13"/>
  <c r="U305" i="13"/>
  <c r="Q305" i="13"/>
  <c r="M305" i="13"/>
  <c r="I305" i="13"/>
  <c r="E305" i="13"/>
  <c r="Z305" i="13"/>
  <c r="V305" i="13"/>
  <c r="R305" i="13"/>
  <c r="N305" i="13"/>
  <c r="J305" i="13"/>
  <c r="F305" i="13"/>
  <c r="B301" i="13"/>
  <c r="W301" i="13"/>
  <c r="S301" i="13"/>
  <c r="O301" i="13"/>
  <c r="K301" i="13"/>
  <c r="G301" i="13"/>
  <c r="C301" i="13"/>
  <c r="X301" i="13"/>
  <c r="T301" i="13"/>
  <c r="P301" i="13"/>
  <c r="L301" i="13"/>
  <c r="H301" i="13"/>
  <c r="D301" i="13"/>
  <c r="Y301" i="13"/>
  <c r="U301" i="13"/>
  <c r="Q301" i="13"/>
  <c r="M301" i="13"/>
  <c r="I301" i="13"/>
  <c r="E301" i="13"/>
  <c r="Z301" i="13"/>
  <c r="V301" i="13"/>
  <c r="R301" i="13"/>
  <c r="N301" i="13"/>
  <c r="J301" i="13"/>
  <c r="F301" i="13"/>
  <c r="B297" i="13"/>
  <c r="W297" i="13"/>
  <c r="S297" i="13"/>
  <c r="O297" i="13"/>
  <c r="K297" i="13"/>
  <c r="G297" i="13"/>
  <c r="C297" i="13"/>
  <c r="X297" i="13"/>
  <c r="T297" i="13"/>
  <c r="P297" i="13"/>
  <c r="L297" i="13"/>
  <c r="H297" i="13"/>
  <c r="D297" i="13"/>
  <c r="Y297" i="13"/>
  <c r="U297" i="13"/>
  <c r="Q297" i="13"/>
  <c r="M297" i="13"/>
  <c r="I297" i="13"/>
  <c r="E297" i="13"/>
  <c r="Z297" i="13"/>
  <c r="V297" i="13"/>
  <c r="R297" i="13"/>
  <c r="N297" i="13"/>
  <c r="J297" i="13"/>
  <c r="F297" i="13"/>
  <c r="B293" i="13"/>
  <c r="W293" i="13"/>
  <c r="S293" i="13"/>
  <c r="O293" i="13"/>
  <c r="K293" i="13"/>
  <c r="G293" i="13"/>
  <c r="C293" i="13"/>
  <c r="X293" i="13"/>
  <c r="T293" i="13"/>
  <c r="P293" i="13"/>
  <c r="L293" i="13"/>
  <c r="H293" i="13"/>
  <c r="D293" i="13"/>
  <c r="Y293" i="13"/>
  <c r="U293" i="13"/>
  <c r="Q293" i="13"/>
  <c r="M293" i="13"/>
  <c r="I293" i="13"/>
  <c r="E293" i="13"/>
  <c r="Z293" i="13"/>
  <c r="V293" i="13"/>
  <c r="R293" i="13"/>
  <c r="N293" i="13"/>
  <c r="J293" i="13"/>
  <c r="F293" i="13"/>
  <c r="B289" i="13"/>
  <c r="W289" i="13"/>
  <c r="S289" i="13"/>
  <c r="O289" i="13"/>
  <c r="K289" i="13"/>
  <c r="G289" i="13"/>
  <c r="C289" i="13"/>
  <c r="X289" i="13"/>
  <c r="T289" i="13"/>
  <c r="P289" i="13"/>
  <c r="L289" i="13"/>
  <c r="H289" i="13"/>
  <c r="D289" i="13"/>
  <c r="Y289" i="13"/>
  <c r="U289" i="13"/>
  <c r="Q289" i="13"/>
  <c r="M289" i="13"/>
  <c r="I289" i="13"/>
  <c r="E289" i="13"/>
  <c r="Z289" i="13"/>
  <c r="V289" i="13"/>
  <c r="R289" i="13"/>
  <c r="N289" i="13"/>
  <c r="J289" i="13"/>
  <c r="F289" i="13"/>
  <c r="B285" i="13"/>
  <c r="W285" i="13"/>
  <c r="S285" i="13"/>
  <c r="O285" i="13"/>
  <c r="K285" i="13"/>
  <c r="G285" i="13"/>
  <c r="C285" i="13"/>
  <c r="X285" i="13"/>
  <c r="T285" i="13"/>
  <c r="P285" i="13"/>
  <c r="L285" i="13"/>
  <c r="H285" i="13"/>
  <c r="D285" i="13"/>
  <c r="Y285" i="13"/>
  <c r="U285" i="13"/>
  <c r="Q285" i="13"/>
  <c r="M285" i="13"/>
  <c r="I285" i="13"/>
  <c r="E285" i="13"/>
  <c r="Z285" i="13"/>
  <c r="V285" i="13"/>
  <c r="R285" i="13"/>
  <c r="N285" i="13"/>
  <c r="J285" i="13"/>
  <c r="F285" i="13"/>
  <c r="I281" i="13"/>
  <c r="Q281" i="13"/>
  <c r="Y281" i="13"/>
  <c r="E281" i="13"/>
  <c r="M281" i="13"/>
  <c r="U281" i="13"/>
  <c r="B281" i="13"/>
  <c r="F281" i="13"/>
  <c r="J281" i="13"/>
  <c r="N281" i="13"/>
  <c r="R281" i="13"/>
  <c r="V281" i="13"/>
  <c r="Z281" i="13"/>
  <c r="S281" i="13"/>
  <c r="K281" i="13"/>
  <c r="C281" i="13"/>
  <c r="D281" i="13"/>
  <c r="H281" i="13"/>
  <c r="L281" i="13"/>
  <c r="P281" i="13"/>
  <c r="T281" i="13"/>
  <c r="X281" i="13"/>
  <c r="W281" i="13"/>
  <c r="O281" i="13"/>
  <c r="G281" i="13"/>
  <c r="I277" i="13"/>
  <c r="Q277" i="13"/>
  <c r="Y277" i="13"/>
  <c r="E277" i="13"/>
  <c r="M277" i="13"/>
  <c r="U277" i="13"/>
  <c r="B277" i="13"/>
  <c r="F277" i="13"/>
  <c r="J277" i="13"/>
  <c r="N277" i="13"/>
  <c r="R277" i="13"/>
  <c r="V277" i="13"/>
  <c r="Z277" i="13"/>
  <c r="S277" i="13"/>
  <c r="K277" i="13"/>
  <c r="C277" i="13"/>
  <c r="D277" i="13"/>
  <c r="H277" i="13"/>
  <c r="L277" i="13"/>
  <c r="P277" i="13"/>
  <c r="T277" i="13"/>
  <c r="X277" i="13"/>
  <c r="W277" i="13"/>
  <c r="O277" i="13"/>
  <c r="G277" i="13"/>
  <c r="E273" i="13"/>
  <c r="Y273" i="13"/>
  <c r="Q273" i="13"/>
  <c r="I273" i="13"/>
  <c r="B273" i="13"/>
  <c r="F273" i="13"/>
  <c r="J273" i="13"/>
  <c r="N273" i="13"/>
  <c r="R273" i="13"/>
  <c r="V273" i="13"/>
  <c r="Z273" i="13"/>
  <c r="S273" i="13"/>
  <c r="K273" i="13"/>
  <c r="C273" i="13"/>
  <c r="U273" i="13"/>
  <c r="M273" i="13"/>
  <c r="D273" i="13"/>
  <c r="H273" i="13"/>
  <c r="L273" i="13"/>
  <c r="P273" i="13"/>
  <c r="T273" i="13"/>
  <c r="X273" i="13"/>
  <c r="W273" i="13"/>
  <c r="O273" i="13"/>
  <c r="G273" i="13"/>
  <c r="I269" i="13"/>
  <c r="Q269" i="13"/>
  <c r="Y269" i="13"/>
  <c r="E269" i="13"/>
  <c r="M269" i="13"/>
  <c r="U269" i="13"/>
  <c r="B269" i="13"/>
  <c r="F269" i="13"/>
  <c r="J269" i="13"/>
  <c r="N269" i="13"/>
  <c r="R269" i="13"/>
  <c r="V269" i="13"/>
  <c r="Z269" i="13"/>
  <c r="S269" i="13"/>
  <c r="K269" i="13"/>
  <c r="C269" i="13"/>
  <c r="D269" i="13"/>
  <c r="H269" i="13"/>
  <c r="L269" i="13"/>
  <c r="P269" i="13"/>
  <c r="T269" i="13"/>
  <c r="X269" i="13"/>
  <c r="W269" i="13"/>
  <c r="O269" i="13"/>
  <c r="G269" i="13"/>
  <c r="I265" i="13"/>
  <c r="Q265" i="13"/>
  <c r="Y265" i="13"/>
  <c r="E265" i="13"/>
  <c r="M265" i="13"/>
  <c r="U265" i="13"/>
  <c r="B265" i="13"/>
  <c r="F265" i="13"/>
  <c r="J265" i="13"/>
  <c r="N265" i="13"/>
  <c r="R265" i="13"/>
  <c r="V265" i="13"/>
  <c r="Z265" i="13"/>
  <c r="S265" i="13"/>
  <c r="K265" i="13"/>
  <c r="C265" i="13"/>
  <c r="D265" i="13"/>
  <c r="H265" i="13"/>
  <c r="L265" i="13"/>
  <c r="P265" i="13"/>
  <c r="T265" i="13"/>
  <c r="X265" i="13"/>
  <c r="W265" i="13"/>
  <c r="O265" i="13"/>
  <c r="G265" i="13"/>
  <c r="I261" i="13"/>
  <c r="Q261" i="13"/>
  <c r="Y261" i="13"/>
  <c r="E261" i="13"/>
  <c r="M261" i="13"/>
  <c r="U261" i="13"/>
  <c r="B261" i="13"/>
  <c r="F261" i="13"/>
  <c r="J261" i="13"/>
  <c r="N261" i="13"/>
  <c r="R261" i="13"/>
  <c r="V261" i="13"/>
  <c r="Z261" i="13"/>
  <c r="S261" i="13"/>
  <c r="K261" i="13"/>
  <c r="C261" i="13"/>
  <c r="D261" i="13"/>
  <c r="H261" i="13"/>
  <c r="L261" i="13"/>
  <c r="P261" i="13"/>
  <c r="T261" i="13"/>
  <c r="X261" i="13"/>
  <c r="W261" i="13"/>
  <c r="O261" i="13"/>
  <c r="G261" i="13"/>
  <c r="I257" i="13"/>
  <c r="Q257" i="13"/>
  <c r="Y257" i="13"/>
  <c r="E257" i="13"/>
  <c r="M257" i="13"/>
  <c r="U257" i="13"/>
  <c r="B257" i="13"/>
  <c r="F257" i="13"/>
  <c r="J257" i="13"/>
  <c r="N257" i="13"/>
  <c r="R257" i="13"/>
  <c r="V257" i="13"/>
  <c r="Z257" i="13"/>
  <c r="S257" i="13"/>
  <c r="K257" i="13"/>
  <c r="C257" i="13"/>
  <c r="D257" i="13"/>
  <c r="H257" i="13"/>
  <c r="L257" i="13"/>
  <c r="P257" i="13"/>
  <c r="T257" i="13"/>
  <c r="X257" i="13"/>
  <c r="W257" i="13"/>
  <c r="O257" i="13"/>
  <c r="G257" i="13"/>
  <c r="I253" i="13"/>
  <c r="Q253" i="13"/>
  <c r="Y253" i="13"/>
  <c r="E253" i="13"/>
  <c r="M253" i="13"/>
  <c r="U253" i="13"/>
  <c r="B253" i="13"/>
  <c r="F253" i="13"/>
  <c r="J253" i="13"/>
  <c r="N253" i="13"/>
  <c r="R253" i="13"/>
  <c r="V253" i="13"/>
  <c r="Z253" i="13"/>
  <c r="S253" i="13"/>
  <c r="K253" i="13"/>
  <c r="C253" i="13"/>
  <c r="D253" i="13"/>
  <c r="H253" i="13"/>
  <c r="L253" i="13"/>
  <c r="P253" i="13"/>
  <c r="T253" i="13"/>
  <c r="X253" i="13"/>
  <c r="W253" i="13"/>
  <c r="O253" i="13"/>
  <c r="G253" i="13"/>
  <c r="I249" i="13"/>
  <c r="Q249" i="13"/>
  <c r="Y249" i="13"/>
  <c r="E249" i="13"/>
  <c r="M249" i="13"/>
  <c r="U249" i="13"/>
  <c r="B249" i="13"/>
  <c r="F249" i="13"/>
  <c r="J249" i="13"/>
  <c r="N249" i="13"/>
  <c r="R249" i="13"/>
  <c r="V249" i="13"/>
  <c r="Z249" i="13"/>
  <c r="S249" i="13"/>
  <c r="K249" i="13"/>
  <c r="C249" i="13"/>
  <c r="D249" i="13"/>
  <c r="H249" i="13"/>
  <c r="L249" i="13"/>
  <c r="P249" i="13"/>
  <c r="T249" i="13"/>
  <c r="X249" i="13"/>
  <c r="W249" i="13"/>
  <c r="O249" i="13"/>
  <c r="G249" i="13"/>
  <c r="I245" i="13"/>
  <c r="Q245" i="13"/>
  <c r="Y245" i="13"/>
  <c r="E245" i="13"/>
  <c r="M245" i="13"/>
  <c r="U245" i="13"/>
  <c r="B245" i="13"/>
  <c r="F245" i="13"/>
  <c r="J245" i="13"/>
  <c r="N245" i="13"/>
  <c r="R245" i="13"/>
  <c r="V245" i="13"/>
  <c r="Z245" i="13"/>
  <c r="S245" i="13"/>
  <c r="K245" i="13"/>
  <c r="C245" i="13"/>
  <c r="D245" i="13"/>
  <c r="H245" i="13"/>
  <c r="L245" i="13"/>
  <c r="P245" i="13"/>
  <c r="T245" i="13"/>
  <c r="X245" i="13"/>
  <c r="W245" i="13"/>
  <c r="O245" i="13"/>
  <c r="G245" i="13"/>
  <c r="E241" i="13"/>
  <c r="M241" i="13"/>
  <c r="U241" i="13"/>
  <c r="Q241" i="13"/>
  <c r="I241" i="13"/>
  <c r="Y241" i="13"/>
  <c r="B241" i="13"/>
  <c r="F241" i="13"/>
  <c r="J241" i="13"/>
  <c r="N241" i="13"/>
  <c r="R241" i="13"/>
  <c r="V241" i="13"/>
  <c r="Z241" i="13"/>
  <c r="S241" i="13"/>
  <c r="K241" i="13"/>
  <c r="C241" i="13"/>
  <c r="D241" i="13"/>
  <c r="H241" i="13"/>
  <c r="L241" i="13"/>
  <c r="P241" i="13"/>
  <c r="T241" i="13"/>
  <c r="X241" i="13"/>
  <c r="W241" i="13"/>
  <c r="O241" i="13"/>
  <c r="G241" i="13"/>
  <c r="C237" i="13"/>
  <c r="G237" i="13"/>
  <c r="K237" i="13"/>
  <c r="O237" i="13"/>
  <c r="S237" i="13"/>
  <c r="W237" i="13"/>
  <c r="E237" i="13"/>
  <c r="I237" i="13"/>
  <c r="M237" i="13"/>
  <c r="Q237" i="13"/>
  <c r="U237" i="13"/>
  <c r="Y237" i="13"/>
  <c r="D237" i="13"/>
  <c r="H237" i="13"/>
  <c r="L237" i="13"/>
  <c r="P237" i="13"/>
  <c r="T237" i="13"/>
  <c r="X237" i="13"/>
  <c r="B237" i="13"/>
  <c r="F237" i="13"/>
  <c r="J237" i="13"/>
  <c r="N237" i="13"/>
  <c r="R237" i="13"/>
  <c r="V237" i="13"/>
  <c r="Z237" i="13"/>
  <c r="E234" i="13"/>
  <c r="M234" i="13"/>
  <c r="U234" i="13"/>
  <c r="I234" i="13"/>
  <c r="Q234" i="13"/>
  <c r="Y234" i="13"/>
  <c r="B234" i="13"/>
  <c r="F234" i="13"/>
  <c r="J234" i="13"/>
  <c r="N234" i="13"/>
  <c r="R234" i="13"/>
  <c r="V234" i="13"/>
  <c r="Z234" i="13"/>
  <c r="S234" i="13"/>
  <c r="K234" i="13"/>
  <c r="C234" i="13"/>
  <c r="D234" i="13"/>
  <c r="H234" i="13"/>
  <c r="L234" i="13"/>
  <c r="P234" i="13"/>
  <c r="T234" i="13"/>
  <c r="X234" i="13"/>
  <c r="W234" i="13"/>
  <c r="O234" i="13"/>
  <c r="G234" i="13"/>
  <c r="E230" i="13"/>
  <c r="M230" i="13"/>
  <c r="U230" i="13"/>
  <c r="I230" i="13"/>
  <c r="Q230" i="13"/>
  <c r="Y230" i="13"/>
  <c r="B230" i="13"/>
  <c r="F230" i="13"/>
  <c r="J230" i="13"/>
  <c r="N230" i="13"/>
  <c r="R230" i="13"/>
  <c r="V230" i="13"/>
  <c r="Z230" i="13"/>
  <c r="S230" i="13"/>
  <c r="K230" i="13"/>
  <c r="C230" i="13"/>
  <c r="D230" i="13"/>
  <c r="H230" i="13"/>
  <c r="L230" i="13"/>
  <c r="P230" i="13"/>
  <c r="T230" i="13"/>
  <c r="X230" i="13"/>
  <c r="W230" i="13"/>
  <c r="O230" i="13"/>
  <c r="G230" i="13"/>
  <c r="E226" i="13"/>
  <c r="M226" i="13"/>
  <c r="U226" i="13"/>
  <c r="I226" i="13"/>
  <c r="Q226" i="13"/>
  <c r="Y226" i="13"/>
  <c r="B226" i="13"/>
  <c r="F226" i="13"/>
  <c r="J226" i="13"/>
  <c r="N226" i="13"/>
  <c r="R226" i="13"/>
  <c r="V226" i="13"/>
  <c r="Z226" i="13"/>
  <c r="S226" i="13"/>
  <c r="K226" i="13"/>
  <c r="C226" i="13"/>
  <c r="D226" i="13"/>
  <c r="H226" i="13"/>
  <c r="L226" i="13"/>
  <c r="P226" i="13"/>
  <c r="T226" i="13"/>
  <c r="X226" i="13"/>
  <c r="W226" i="13"/>
  <c r="O226" i="13"/>
  <c r="G226" i="13"/>
  <c r="E222" i="13"/>
  <c r="M222" i="13"/>
  <c r="U222" i="13"/>
  <c r="I222" i="13"/>
  <c r="Q222" i="13"/>
  <c r="Y222" i="13"/>
  <c r="B222" i="13"/>
  <c r="F222" i="13"/>
  <c r="J222" i="13"/>
  <c r="N222" i="13"/>
  <c r="R222" i="13"/>
  <c r="V222" i="13"/>
  <c r="Z222" i="13"/>
  <c r="S222" i="13"/>
  <c r="K222" i="13"/>
  <c r="C222" i="13"/>
  <c r="D222" i="13"/>
  <c r="H222" i="13"/>
  <c r="L222" i="13"/>
  <c r="P222" i="13"/>
  <c r="T222" i="13"/>
  <c r="X222" i="13"/>
  <c r="W222" i="13"/>
  <c r="O222" i="13"/>
  <c r="G222" i="13"/>
  <c r="E218" i="13"/>
  <c r="M218" i="13"/>
  <c r="U218" i="13"/>
  <c r="I218" i="13"/>
  <c r="Q218" i="13"/>
  <c r="Y218" i="13"/>
  <c r="B218" i="13"/>
  <c r="F218" i="13"/>
  <c r="J218" i="13"/>
  <c r="N218" i="13"/>
  <c r="R218" i="13"/>
  <c r="V218" i="13"/>
  <c r="Z218" i="13"/>
  <c r="S218" i="13"/>
  <c r="K218" i="13"/>
  <c r="C218" i="13"/>
  <c r="D218" i="13"/>
  <c r="H218" i="13"/>
  <c r="L218" i="13"/>
  <c r="P218" i="13"/>
  <c r="T218" i="13"/>
  <c r="X218" i="13"/>
  <c r="W218" i="13"/>
  <c r="O218" i="13"/>
  <c r="G218" i="13"/>
  <c r="E214" i="13"/>
  <c r="M214" i="13"/>
  <c r="U214" i="13"/>
  <c r="I214" i="13"/>
  <c r="Q214" i="13"/>
  <c r="Y214" i="13"/>
  <c r="B214" i="13"/>
  <c r="F214" i="13"/>
  <c r="J214" i="13"/>
  <c r="N214" i="13"/>
  <c r="R214" i="13"/>
  <c r="V214" i="13"/>
  <c r="Z214" i="13"/>
  <c r="S214" i="13"/>
  <c r="K214" i="13"/>
  <c r="C214" i="13"/>
  <c r="D214" i="13"/>
  <c r="H214" i="13"/>
  <c r="L214" i="13"/>
  <c r="P214" i="13"/>
  <c r="T214" i="13"/>
  <c r="X214" i="13"/>
  <c r="W214" i="13"/>
  <c r="O214" i="13"/>
  <c r="G214" i="13"/>
  <c r="C210" i="13"/>
  <c r="G210" i="13"/>
  <c r="K210" i="13"/>
  <c r="O210" i="13"/>
  <c r="S210" i="13"/>
  <c r="W210" i="13"/>
  <c r="E210" i="13"/>
  <c r="I210" i="13"/>
  <c r="M210" i="13"/>
  <c r="Q210" i="13"/>
  <c r="U210" i="13"/>
  <c r="Y210" i="13"/>
  <c r="B210" i="13"/>
  <c r="F210" i="13"/>
  <c r="J210" i="13"/>
  <c r="N210" i="13"/>
  <c r="R210" i="13"/>
  <c r="V210" i="13"/>
  <c r="Z210" i="13"/>
  <c r="D210" i="13"/>
  <c r="H210" i="13"/>
  <c r="L210" i="13"/>
  <c r="P210" i="13"/>
  <c r="T210" i="13"/>
  <c r="X210" i="13"/>
  <c r="E206" i="13"/>
  <c r="M206" i="13"/>
  <c r="U206" i="13"/>
  <c r="I206" i="13"/>
  <c r="Q206" i="13"/>
  <c r="Y206" i="13"/>
  <c r="B206" i="13"/>
  <c r="F206" i="13"/>
  <c r="J206" i="13"/>
  <c r="N206" i="13"/>
  <c r="R206" i="13"/>
  <c r="V206" i="13"/>
  <c r="Z206" i="13"/>
  <c r="W206" i="13"/>
  <c r="O206" i="13"/>
  <c r="G206" i="13"/>
  <c r="D206" i="13"/>
  <c r="H206" i="13"/>
  <c r="L206" i="13"/>
  <c r="P206" i="13"/>
  <c r="T206" i="13"/>
  <c r="X206" i="13"/>
  <c r="S206" i="13"/>
  <c r="K206" i="13"/>
  <c r="C206" i="13"/>
  <c r="E202" i="13"/>
  <c r="M202" i="13"/>
  <c r="U202" i="13"/>
  <c r="I202" i="13"/>
  <c r="Q202" i="13"/>
  <c r="Y202" i="13"/>
  <c r="B202" i="13"/>
  <c r="F202" i="13"/>
  <c r="J202" i="13"/>
  <c r="N202" i="13"/>
  <c r="R202" i="13"/>
  <c r="V202" i="13"/>
  <c r="Z202" i="13"/>
  <c r="W202" i="13"/>
  <c r="O202" i="13"/>
  <c r="G202" i="13"/>
  <c r="D202" i="13"/>
  <c r="H202" i="13"/>
  <c r="L202" i="13"/>
  <c r="P202" i="13"/>
  <c r="T202" i="13"/>
  <c r="X202" i="13"/>
  <c r="S202" i="13"/>
  <c r="K202" i="13"/>
  <c r="C202" i="13"/>
  <c r="E198" i="13"/>
  <c r="M198" i="13"/>
  <c r="U198" i="13"/>
  <c r="I198" i="13"/>
  <c r="Q198" i="13"/>
  <c r="Y198" i="13"/>
  <c r="B198" i="13"/>
  <c r="F198" i="13"/>
  <c r="J198" i="13"/>
  <c r="N198" i="13"/>
  <c r="R198" i="13"/>
  <c r="V198" i="13"/>
  <c r="Z198" i="13"/>
  <c r="W198" i="13"/>
  <c r="O198" i="13"/>
  <c r="G198" i="13"/>
  <c r="D198" i="13"/>
  <c r="H198" i="13"/>
  <c r="L198" i="13"/>
  <c r="P198" i="13"/>
  <c r="T198" i="13"/>
  <c r="X198" i="13"/>
  <c r="S198" i="13"/>
  <c r="K198" i="13"/>
  <c r="C198" i="13"/>
  <c r="E194" i="13"/>
  <c r="M194" i="13"/>
  <c r="U194" i="13"/>
  <c r="I194" i="13"/>
  <c r="Q194" i="13"/>
  <c r="Y194" i="13"/>
  <c r="B194" i="13"/>
  <c r="F194" i="13"/>
  <c r="J194" i="13"/>
  <c r="N194" i="13"/>
  <c r="R194" i="13"/>
  <c r="V194" i="13"/>
  <c r="Z194" i="13"/>
  <c r="W194" i="13"/>
  <c r="O194" i="13"/>
  <c r="G194" i="13"/>
  <c r="D194" i="13"/>
  <c r="H194" i="13"/>
  <c r="L194" i="13"/>
  <c r="P194" i="13"/>
  <c r="T194" i="13"/>
  <c r="X194" i="13"/>
  <c r="S194" i="13"/>
  <c r="K194" i="13"/>
  <c r="C194" i="13"/>
  <c r="E190" i="13"/>
  <c r="M190" i="13"/>
  <c r="U190" i="13"/>
  <c r="I190" i="13"/>
  <c r="Q190" i="13"/>
  <c r="Y190" i="13"/>
  <c r="B190" i="13"/>
  <c r="F190" i="13"/>
  <c r="J190" i="13"/>
  <c r="N190" i="13"/>
  <c r="R190" i="13"/>
  <c r="V190" i="13"/>
  <c r="Z190" i="13"/>
  <c r="W190" i="13"/>
  <c r="O190" i="13"/>
  <c r="G190" i="13"/>
  <c r="D190" i="13"/>
  <c r="H190" i="13"/>
  <c r="L190" i="13"/>
  <c r="P190" i="13"/>
  <c r="T190" i="13"/>
  <c r="X190" i="13"/>
  <c r="S190" i="13"/>
  <c r="K190" i="13"/>
  <c r="C190" i="13"/>
  <c r="B186" i="13"/>
  <c r="C186" i="13"/>
  <c r="G186" i="13"/>
  <c r="K186" i="13"/>
  <c r="O186" i="13"/>
  <c r="S186" i="13"/>
  <c r="W186" i="13"/>
  <c r="E186" i="13"/>
  <c r="I186" i="13"/>
  <c r="M186" i="13"/>
  <c r="Q186" i="13"/>
  <c r="U186" i="13"/>
  <c r="Y186" i="13"/>
  <c r="X186" i="13"/>
  <c r="T186" i="13"/>
  <c r="P186" i="13"/>
  <c r="L186" i="13"/>
  <c r="H186" i="13"/>
  <c r="D186" i="13"/>
  <c r="Z186" i="13"/>
  <c r="V186" i="13"/>
  <c r="R186" i="13"/>
  <c r="N186" i="13"/>
  <c r="J186" i="13"/>
  <c r="F186" i="13"/>
  <c r="B184" i="13"/>
  <c r="D184" i="13"/>
  <c r="F184" i="13"/>
  <c r="H184" i="13"/>
  <c r="J184" i="13"/>
  <c r="L184" i="13"/>
  <c r="N184" i="13"/>
  <c r="P184" i="13"/>
  <c r="R184" i="13"/>
  <c r="T184" i="13"/>
  <c r="V184" i="13"/>
  <c r="X184" i="13"/>
  <c r="Z184" i="13"/>
  <c r="C184" i="13"/>
  <c r="E184" i="13"/>
  <c r="G184" i="13"/>
  <c r="I184" i="13"/>
  <c r="K184" i="13"/>
  <c r="M184" i="13"/>
  <c r="O184" i="13"/>
  <c r="Q184" i="13"/>
  <c r="S184" i="13"/>
  <c r="U184" i="13"/>
  <c r="W184" i="13"/>
  <c r="Y184" i="13"/>
  <c r="C181" i="13"/>
  <c r="G181" i="13"/>
  <c r="K181" i="13"/>
  <c r="O181" i="13"/>
  <c r="S181" i="13"/>
  <c r="W181" i="13"/>
  <c r="E181" i="13"/>
  <c r="I181" i="13"/>
  <c r="M181" i="13"/>
  <c r="Q181" i="13"/>
  <c r="U181" i="13"/>
  <c r="Y181" i="13"/>
  <c r="B181" i="13"/>
  <c r="F181" i="13"/>
  <c r="J181" i="13"/>
  <c r="N181" i="13"/>
  <c r="R181" i="13"/>
  <c r="V181" i="13"/>
  <c r="Z181" i="13"/>
  <c r="D181" i="13"/>
  <c r="H181" i="13"/>
  <c r="L181" i="13"/>
  <c r="P181" i="13"/>
  <c r="T181" i="13"/>
  <c r="X181" i="13"/>
  <c r="C177" i="13"/>
  <c r="G177" i="13"/>
  <c r="K177" i="13"/>
  <c r="O177" i="13"/>
  <c r="S177" i="13"/>
  <c r="W177" i="13"/>
  <c r="E177" i="13"/>
  <c r="I177" i="13"/>
  <c r="M177" i="13"/>
  <c r="Q177" i="13"/>
  <c r="U177" i="13"/>
  <c r="Y177" i="13"/>
  <c r="B177" i="13"/>
  <c r="F177" i="13"/>
  <c r="J177" i="13"/>
  <c r="N177" i="13"/>
  <c r="R177" i="13"/>
  <c r="V177" i="13"/>
  <c r="Z177" i="13"/>
  <c r="D177" i="13"/>
  <c r="H177" i="13"/>
  <c r="L177" i="13"/>
  <c r="P177" i="13"/>
  <c r="T177" i="13"/>
  <c r="X177" i="13"/>
  <c r="C173" i="13"/>
  <c r="G173" i="13"/>
  <c r="K173" i="13"/>
  <c r="O173" i="13"/>
  <c r="S173" i="13"/>
  <c r="W173" i="13"/>
  <c r="E173" i="13"/>
  <c r="I173" i="13"/>
  <c r="M173" i="13"/>
  <c r="Q173" i="13"/>
  <c r="U173" i="13"/>
  <c r="Y173" i="13"/>
  <c r="B173" i="13"/>
  <c r="F173" i="13"/>
  <c r="J173" i="13"/>
  <c r="N173" i="13"/>
  <c r="R173" i="13"/>
  <c r="V173" i="13"/>
  <c r="Z173" i="13"/>
  <c r="D173" i="13"/>
  <c r="H173" i="13"/>
  <c r="L173" i="13"/>
  <c r="P173" i="13"/>
  <c r="T173" i="13"/>
  <c r="X173" i="13"/>
  <c r="C168" i="13"/>
  <c r="G168" i="13"/>
  <c r="K168" i="13"/>
  <c r="O168" i="13"/>
  <c r="S168" i="13"/>
  <c r="W168" i="13"/>
  <c r="E168" i="13"/>
  <c r="I168" i="13"/>
  <c r="M168" i="13"/>
  <c r="Q168" i="13"/>
  <c r="U168" i="13"/>
  <c r="Y168" i="13"/>
  <c r="B168" i="13"/>
  <c r="F168" i="13"/>
  <c r="J168" i="13"/>
  <c r="N168" i="13"/>
  <c r="R168" i="13"/>
  <c r="V168" i="13"/>
  <c r="Z168" i="13"/>
  <c r="D168" i="13"/>
  <c r="H168" i="13"/>
  <c r="L168" i="13"/>
  <c r="P168" i="13"/>
  <c r="T168" i="13"/>
  <c r="X168" i="13"/>
  <c r="C164" i="13"/>
  <c r="G164" i="13"/>
  <c r="K164" i="13"/>
  <c r="O164" i="13"/>
  <c r="S164" i="13"/>
  <c r="W164" i="13"/>
  <c r="E164" i="13"/>
  <c r="I164" i="13"/>
  <c r="M164" i="13"/>
  <c r="Q164" i="13"/>
  <c r="U164" i="13"/>
  <c r="Y164" i="13"/>
  <c r="B164" i="13"/>
  <c r="F164" i="13"/>
  <c r="J164" i="13"/>
  <c r="N164" i="13"/>
  <c r="R164" i="13"/>
  <c r="V164" i="13"/>
  <c r="Z164" i="13"/>
  <c r="D164" i="13"/>
  <c r="H164" i="13"/>
  <c r="L164" i="13"/>
  <c r="P164" i="13"/>
  <c r="T164" i="13"/>
  <c r="X164" i="13"/>
  <c r="B160" i="13"/>
  <c r="C160" i="13"/>
  <c r="G160" i="13"/>
  <c r="K160" i="13"/>
  <c r="O160" i="13"/>
  <c r="S160" i="13"/>
  <c r="W160" i="13"/>
  <c r="E160" i="13"/>
  <c r="I160" i="13"/>
  <c r="M160" i="13"/>
  <c r="Q160" i="13"/>
  <c r="U160" i="13"/>
  <c r="Y160" i="13"/>
  <c r="Z160" i="13"/>
  <c r="V160" i="13"/>
  <c r="R160" i="13"/>
  <c r="N160" i="13"/>
  <c r="J160" i="13"/>
  <c r="F160" i="13"/>
  <c r="X160" i="13"/>
  <c r="T160" i="13"/>
  <c r="P160" i="13"/>
  <c r="L160" i="13"/>
  <c r="H160" i="13"/>
  <c r="D160" i="13"/>
  <c r="B157" i="13"/>
  <c r="D157" i="13"/>
  <c r="F157" i="13"/>
  <c r="H157" i="13"/>
  <c r="J157" i="13"/>
  <c r="L157" i="13"/>
  <c r="N157" i="13"/>
  <c r="P157" i="13"/>
  <c r="R157" i="13"/>
  <c r="T157" i="13"/>
  <c r="V157" i="13"/>
  <c r="X157" i="13"/>
  <c r="Z157" i="13"/>
  <c r="C157" i="13"/>
  <c r="E157" i="13"/>
  <c r="G157" i="13"/>
  <c r="I157" i="13"/>
  <c r="K157" i="13"/>
  <c r="M157" i="13"/>
  <c r="O157" i="13"/>
  <c r="Q157" i="13"/>
  <c r="S157" i="13"/>
  <c r="U157" i="13"/>
  <c r="W157" i="13"/>
  <c r="Y157" i="13"/>
  <c r="B155" i="13"/>
  <c r="D155" i="13"/>
  <c r="F155" i="13"/>
  <c r="H155" i="13"/>
  <c r="J155" i="13"/>
  <c r="L155" i="13"/>
  <c r="N155" i="13"/>
  <c r="P155" i="13"/>
  <c r="R155" i="13"/>
  <c r="T155" i="13"/>
  <c r="V155" i="13"/>
  <c r="X155" i="13"/>
  <c r="Z155" i="13"/>
  <c r="C155" i="13"/>
  <c r="E155" i="13"/>
  <c r="G155" i="13"/>
  <c r="I155" i="13"/>
  <c r="K155" i="13"/>
  <c r="M155" i="13"/>
  <c r="O155" i="13"/>
  <c r="Q155" i="13"/>
  <c r="S155" i="13"/>
  <c r="U155" i="13"/>
  <c r="W155" i="13"/>
  <c r="Y155" i="13"/>
  <c r="C152" i="13"/>
  <c r="G152" i="13"/>
  <c r="K152" i="13"/>
  <c r="O152" i="13"/>
  <c r="S152" i="13"/>
  <c r="W152" i="13"/>
  <c r="E152" i="13"/>
  <c r="I152" i="13"/>
  <c r="M152" i="13"/>
  <c r="Q152" i="13"/>
  <c r="U152" i="13"/>
  <c r="Y152" i="13"/>
  <c r="B152" i="13"/>
  <c r="F152" i="13"/>
  <c r="J152" i="13"/>
  <c r="N152" i="13"/>
  <c r="R152" i="13"/>
  <c r="V152" i="13"/>
  <c r="Z152" i="13"/>
  <c r="D152" i="13"/>
  <c r="H152" i="13"/>
  <c r="L152" i="13"/>
  <c r="P152" i="13"/>
  <c r="T152" i="13"/>
  <c r="X152" i="13"/>
  <c r="B148" i="13"/>
  <c r="C148" i="13"/>
  <c r="G148" i="13"/>
  <c r="K148" i="13"/>
  <c r="O148" i="13"/>
  <c r="S148" i="13"/>
  <c r="W148" i="13"/>
  <c r="E148" i="13"/>
  <c r="I148" i="13"/>
  <c r="M148" i="13"/>
  <c r="Q148" i="13"/>
  <c r="U148" i="13"/>
  <c r="Y148" i="13"/>
  <c r="X148" i="13"/>
  <c r="T148" i="13"/>
  <c r="P148" i="13"/>
  <c r="L148" i="13"/>
  <c r="H148" i="13"/>
  <c r="D148" i="13"/>
  <c r="Z148" i="13"/>
  <c r="R148" i="13"/>
  <c r="V148" i="13"/>
  <c r="N148" i="13"/>
  <c r="F148" i="13"/>
  <c r="J148" i="13"/>
  <c r="C145" i="13"/>
  <c r="G145" i="13"/>
  <c r="K145" i="13"/>
  <c r="O145" i="13"/>
  <c r="S145" i="13"/>
  <c r="W145" i="13"/>
  <c r="E145" i="13"/>
  <c r="I145" i="13"/>
  <c r="M145" i="13"/>
  <c r="Q145" i="13"/>
  <c r="U145" i="13"/>
  <c r="Y145" i="13"/>
  <c r="D145" i="13"/>
  <c r="H145" i="13"/>
  <c r="L145" i="13"/>
  <c r="P145" i="13"/>
  <c r="T145" i="13"/>
  <c r="X145" i="13"/>
  <c r="B145" i="13"/>
  <c r="J145" i="13"/>
  <c r="R145" i="13"/>
  <c r="Z145" i="13"/>
  <c r="F145" i="13"/>
  <c r="N145" i="13"/>
  <c r="V145" i="13"/>
  <c r="B141" i="13"/>
  <c r="C141" i="13"/>
  <c r="G141" i="13"/>
  <c r="K141" i="13"/>
  <c r="O141" i="13"/>
  <c r="S141" i="13"/>
  <c r="W141" i="13"/>
  <c r="E141" i="13"/>
  <c r="I141" i="13"/>
  <c r="M141" i="13"/>
  <c r="Q141" i="13"/>
  <c r="U141" i="13"/>
  <c r="Y141" i="13"/>
  <c r="V141" i="13"/>
  <c r="N141" i="13"/>
  <c r="X141" i="13"/>
  <c r="T141" i="13"/>
  <c r="P141" i="13"/>
  <c r="L141" i="13"/>
  <c r="H141" i="13"/>
  <c r="D141" i="13"/>
  <c r="Z141" i="13"/>
  <c r="R141" i="13"/>
  <c r="J141" i="13"/>
  <c r="F141" i="13"/>
  <c r="B133" i="13"/>
  <c r="D133" i="13"/>
  <c r="F133" i="13"/>
  <c r="H133" i="13"/>
  <c r="J133" i="13"/>
  <c r="L133" i="13"/>
  <c r="N133" i="13"/>
  <c r="P133" i="13"/>
  <c r="R133" i="13"/>
  <c r="T133" i="13"/>
  <c r="V133" i="13"/>
  <c r="X133" i="13"/>
  <c r="Z133" i="13"/>
  <c r="C133" i="13"/>
  <c r="G133" i="13"/>
  <c r="K133" i="13"/>
  <c r="O133" i="13"/>
  <c r="S133" i="13"/>
  <c r="W133" i="13"/>
  <c r="E133" i="13"/>
  <c r="I133" i="13"/>
  <c r="M133" i="13"/>
  <c r="Q133" i="13"/>
  <c r="U133" i="13"/>
  <c r="Y133" i="13"/>
  <c r="B129" i="13"/>
  <c r="D129" i="13"/>
  <c r="F129" i="13"/>
  <c r="H129" i="13"/>
  <c r="J129" i="13"/>
  <c r="L129" i="13"/>
  <c r="N129" i="13"/>
  <c r="P129" i="13"/>
  <c r="R129" i="13"/>
  <c r="T129" i="13"/>
  <c r="V129" i="13"/>
  <c r="X129" i="13"/>
  <c r="Z129" i="13"/>
  <c r="C129" i="13"/>
  <c r="G129" i="13"/>
  <c r="K129" i="13"/>
  <c r="O129" i="13"/>
  <c r="S129" i="13"/>
  <c r="W129" i="13"/>
  <c r="E129" i="13"/>
  <c r="I129" i="13"/>
  <c r="M129" i="13"/>
  <c r="Q129" i="13"/>
  <c r="U129" i="13"/>
  <c r="Y129" i="13"/>
  <c r="E240" i="13"/>
  <c r="I240" i="13"/>
  <c r="M240" i="13"/>
  <c r="Q240" i="13"/>
  <c r="U240" i="13"/>
  <c r="Y240" i="13"/>
  <c r="C240" i="13"/>
  <c r="K240" i="13"/>
  <c r="S240" i="13"/>
  <c r="G240" i="13"/>
  <c r="O240" i="13"/>
  <c r="W240" i="13"/>
  <c r="D240" i="13"/>
  <c r="H240" i="13"/>
  <c r="L240" i="13"/>
  <c r="P240" i="13"/>
  <c r="T240" i="13"/>
  <c r="X240" i="13"/>
  <c r="B240" i="13"/>
  <c r="F240" i="13"/>
  <c r="J240" i="13"/>
  <c r="N240" i="13"/>
  <c r="R240" i="13"/>
  <c r="V240" i="13"/>
  <c r="Z240" i="13"/>
  <c r="E235" i="13"/>
  <c r="I235" i="13"/>
  <c r="M235" i="13"/>
  <c r="Q235" i="13"/>
  <c r="U235" i="13"/>
  <c r="Y235" i="13"/>
  <c r="C235" i="13"/>
  <c r="G235" i="13"/>
  <c r="K235" i="13"/>
  <c r="O235" i="13"/>
  <c r="S235" i="13"/>
  <c r="W235" i="13"/>
  <c r="B235" i="13"/>
  <c r="F235" i="13"/>
  <c r="J235" i="13"/>
  <c r="N235" i="13"/>
  <c r="R235" i="13"/>
  <c r="V235" i="13"/>
  <c r="Z235" i="13"/>
  <c r="D235" i="13"/>
  <c r="H235" i="13"/>
  <c r="L235" i="13"/>
  <c r="P235" i="13"/>
  <c r="T235" i="13"/>
  <c r="X235" i="13"/>
  <c r="E231" i="13"/>
  <c r="I231" i="13"/>
  <c r="M231" i="13"/>
  <c r="Q231" i="13"/>
  <c r="U231" i="13"/>
  <c r="Y231" i="13"/>
  <c r="C231" i="13"/>
  <c r="G231" i="13"/>
  <c r="K231" i="13"/>
  <c r="O231" i="13"/>
  <c r="S231" i="13"/>
  <c r="W231" i="13"/>
  <c r="B231" i="13"/>
  <c r="F231" i="13"/>
  <c r="J231" i="13"/>
  <c r="N231" i="13"/>
  <c r="R231" i="13"/>
  <c r="V231" i="13"/>
  <c r="Z231" i="13"/>
  <c r="D231" i="13"/>
  <c r="H231" i="13"/>
  <c r="L231" i="13"/>
  <c r="P231" i="13"/>
  <c r="T231" i="13"/>
  <c r="X231" i="13"/>
  <c r="E227" i="13"/>
  <c r="I227" i="13"/>
  <c r="M227" i="13"/>
  <c r="Q227" i="13"/>
  <c r="U227" i="13"/>
  <c r="Y227" i="13"/>
  <c r="C227" i="13"/>
  <c r="G227" i="13"/>
  <c r="K227" i="13"/>
  <c r="O227" i="13"/>
  <c r="S227" i="13"/>
  <c r="W227" i="13"/>
  <c r="B227" i="13"/>
  <c r="F227" i="13"/>
  <c r="J227" i="13"/>
  <c r="N227" i="13"/>
  <c r="R227" i="13"/>
  <c r="V227" i="13"/>
  <c r="Z227" i="13"/>
  <c r="D227" i="13"/>
  <c r="H227" i="13"/>
  <c r="L227" i="13"/>
  <c r="P227" i="13"/>
  <c r="T227" i="13"/>
  <c r="X227" i="13"/>
  <c r="E223" i="13"/>
  <c r="I223" i="13"/>
  <c r="M223" i="13"/>
  <c r="Q223" i="13"/>
  <c r="U223" i="13"/>
  <c r="Y223" i="13"/>
  <c r="C223" i="13"/>
  <c r="G223" i="13"/>
  <c r="K223" i="13"/>
  <c r="O223" i="13"/>
  <c r="S223" i="13"/>
  <c r="W223" i="13"/>
  <c r="B223" i="13"/>
  <c r="F223" i="13"/>
  <c r="J223" i="13"/>
  <c r="N223" i="13"/>
  <c r="R223" i="13"/>
  <c r="V223" i="13"/>
  <c r="Z223" i="13"/>
  <c r="D223" i="13"/>
  <c r="H223" i="13"/>
  <c r="L223" i="13"/>
  <c r="P223" i="13"/>
  <c r="T223" i="13"/>
  <c r="X223" i="13"/>
  <c r="E219" i="13"/>
  <c r="I219" i="13"/>
  <c r="M219" i="13"/>
  <c r="Q219" i="13"/>
  <c r="U219" i="13"/>
  <c r="Y219" i="13"/>
  <c r="C219" i="13"/>
  <c r="G219" i="13"/>
  <c r="K219" i="13"/>
  <c r="O219" i="13"/>
  <c r="S219" i="13"/>
  <c r="W219" i="13"/>
  <c r="B219" i="13"/>
  <c r="F219" i="13"/>
  <c r="J219" i="13"/>
  <c r="N219" i="13"/>
  <c r="R219" i="13"/>
  <c r="V219" i="13"/>
  <c r="Z219" i="13"/>
  <c r="D219" i="13"/>
  <c r="H219" i="13"/>
  <c r="L219" i="13"/>
  <c r="P219" i="13"/>
  <c r="T219" i="13"/>
  <c r="X219" i="13"/>
  <c r="E215" i="13"/>
  <c r="I215" i="13"/>
  <c r="M215" i="13"/>
  <c r="Q215" i="13"/>
  <c r="U215" i="13"/>
  <c r="Y215" i="13"/>
  <c r="C215" i="13"/>
  <c r="G215" i="13"/>
  <c r="K215" i="13"/>
  <c r="O215" i="13"/>
  <c r="S215" i="13"/>
  <c r="W215" i="13"/>
  <c r="B215" i="13"/>
  <c r="F215" i="13"/>
  <c r="J215" i="13"/>
  <c r="N215" i="13"/>
  <c r="R215" i="13"/>
  <c r="V215" i="13"/>
  <c r="Z215" i="13"/>
  <c r="D215" i="13"/>
  <c r="H215" i="13"/>
  <c r="L215" i="13"/>
  <c r="P215" i="13"/>
  <c r="T215" i="13"/>
  <c r="X215" i="13"/>
  <c r="C211" i="13"/>
  <c r="I211" i="13"/>
  <c r="Q211" i="13"/>
  <c r="Y211" i="13"/>
  <c r="E211" i="13"/>
  <c r="M211" i="13"/>
  <c r="U211" i="13"/>
  <c r="S211" i="13"/>
  <c r="K211" i="13"/>
  <c r="D211" i="13"/>
  <c r="H211" i="13"/>
  <c r="L211" i="13"/>
  <c r="P211" i="13"/>
  <c r="T211" i="13"/>
  <c r="X211" i="13"/>
  <c r="W211" i="13"/>
  <c r="O211" i="13"/>
  <c r="G211" i="13"/>
  <c r="B211" i="13"/>
  <c r="F211" i="13"/>
  <c r="J211" i="13"/>
  <c r="N211" i="13"/>
  <c r="R211" i="13"/>
  <c r="V211" i="13"/>
  <c r="Z211" i="13"/>
  <c r="E207" i="13"/>
  <c r="I207" i="13"/>
  <c r="M207" i="13"/>
  <c r="Q207" i="13"/>
  <c r="U207" i="13"/>
  <c r="Y207" i="13"/>
  <c r="C207" i="13"/>
  <c r="G207" i="13"/>
  <c r="K207" i="13"/>
  <c r="O207" i="13"/>
  <c r="S207" i="13"/>
  <c r="W207" i="13"/>
  <c r="D207" i="13"/>
  <c r="H207" i="13"/>
  <c r="L207" i="13"/>
  <c r="P207" i="13"/>
  <c r="T207" i="13"/>
  <c r="X207" i="13"/>
  <c r="B207" i="13"/>
  <c r="F207" i="13"/>
  <c r="J207" i="13"/>
  <c r="N207" i="13"/>
  <c r="R207" i="13"/>
  <c r="V207" i="13"/>
  <c r="Z207" i="13"/>
  <c r="E203" i="13"/>
  <c r="I203" i="13"/>
  <c r="M203" i="13"/>
  <c r="Q203" i="13"/>
  <c r="U203" i="13"/>
  <c r="Y203" i="13"/>
  <c r="C203" i="13"/>
  <c r="G203" i="13"/>
  <c r="K203" i="13"/>
  <c r="O203" i="13"/>
  <c r="S203" i="13"/>
  <c r="W203" i="13"/>
  <c r="D203" i="13"/>
  <c r="H203" i="13"/>
  <c r="L203" i="13"/>
  <c r="P203" i="13"/>
  <c r="T203" i="13"/>
  <c r="X203" i="13"/>
  <c r="B203" i="13"/>
  <c r="F203" i="13"/>
  <c r="J203" i="13"/>
  <c r="N203" i="13"/>
  <c r="R203" i="13"/>
  <c r="V203" i="13"/>
  <c r="Z203" i="13"/>
  <c r="E199" i="13"/>
  <c r="I199" i="13"/>
  <c r="M199" i="13"/>
  <c r="Q199" i="13"/>
  <c r="U199" i="13"/>
  <c r="Y199" i="13"/>
  <c r="C199" i="13"/>
  <c r="G199" i="13"/>
  <c r="K199" i="13"/>
  <c r="O199" i="13"/>
  <c r="S199" i="13"/>
  <c r="W199" i="13"/>
  <c r="D199" i="13"/>
  <c r="H199" i="13"/>
  <c r="L199" i="13"/>
  <c r="P199" i="13"/>
  <c r="T199" i="13"/>
  <c r="X199" i="13"/>
  <c r="B199" i="13"/>
  <c r="F199" i="13"/>
  <c r="J199" i="13"/>
  <c r="N199" i="13"/>
  <c r="R199" i="13"/>
  <c r="V199" i="13"/>
  <c r="Z199" i="13"/>
  <c r="E195" i="13"/>
  <c r="I195" i="13"/>
  <c r="M195" i="13"/>
  <c r="Q195" i="13"/>
  <c r="U195" i="13"/>
  <c r="Y195" i="13"/>
  <c r="C195" i="13"/>
  <c r="G195" i="13"/>
  <c r="K195" i="13"/>
  <c r="O195" i="13"/>
  <c r="S195" i="13"/>
  <c r="W195" i="13"/>
  <c r="D195" i="13"/>
  <c r="H195" i="13"/>
  <c r="L195" i="13"/>
  <c r="P195" i="13"/>
  <c r="T195" i="13"/>
  <c r="X195" i="13"/>
  <c r="B195" i="13"/>
  <c r="F195" i="13"/>
  <c r="J195" i="13"/>
  <c r="N195" i="13"/>
  <c r="R195" i="13"/>
  <c r="V195" i="13"/>
  <c r="Z195" i="13"/>
  <c r="E191" i="13"/>
  <c r="I191" i="13"/>
  <c r="M191" i="13"/>
  <c r="Q191" i="13"/>
  <c r="U191" i="13"/>
  <c r="Y191" i="13"/>
  <c r="C191" i="13"/>
  <c r="G191" i="13"/>
  <c r="K191" i="13"/>
  <c r="O191" i="13"/>
  <c r="S191" i="13"/>
  <c r="W191" i="13"/>
  <c r="D191" i="13"/>
  <c r="H191" i="13"/>
  <c r="L191" i="13"/>
  <c r="P191" i="13"/>
  <c r="T191" i="13"/>
  <c r="X191" i="13"/>
  <c r="B191" i="13"/>
  <c r="F191" i="13"/>
  <c r="J191" i="13"/>
  <c r="N191" i="13"/>
  <c r="R191" i="13"/>
  <c r="V191" i="13"/>
  <c r="Z191" i="13"/>
  <c r="B187" i="13"/>
  <c r="E187" i="13"/>
  <c r="I187" i="13"/>
  <c r="M187" i="13"/>
  <c r="Q187" i="13"/>
  <c r="U187" i="13"/>
  <c r="Y187" i="13"/>
  <c r="C187" i="13"/>
  <c r="G187" i="13"/>
  <c r="K187" i="13"/>
  <c r="O187" i="13"/>
  <c r="S187" i="13"/>
  <c r="W187" i="13"/>
  <c r="X187" i="13"/>
  <c r="T187" i="13"/>
  <c r="P187" i="13"/>
  <c r="L187" i="13"/>
  <c r="H187" i="13"/>
  <c r="D187" i="13"/>
  <c r="Z187" i="13"/>
  <c r="V187" i="13"/>
  <c r="R187" i="13"/>
  <c r="N187" i="13"/>
  <c r="J187" i="13"/>
  <c r="F187" i="13"/>
  <c r="C180" i="13"/>
  <c r="I180" i="13"/>
  <c r="Q180" i="13"/>
  <c r="Y180" i="13"/>
  <c r="E180" i="13"/>
  <c r="M180" i="13"/>
  <c r="U180" i="13"/>
  <c r="S180" i="13"/>
  <c r="K180" i="13"/>
  <c r="D180" i="13"/>
  <c r="H180" i="13"/>
  <c r="L180" i="13"/>
  <c r="P180" i="13"/>
  <c r="T180" i="13"/>
  <c r="X180" i="13"/>
  <c r="W180" i="13"/>
  <c r="O180" i="13"/>
  <c r="G180" i="13"/>
  <c r="B180" i="13"/>
  <c r="F180" i="13"/>
  <c r="J180" i="13"/>
  <c r="N180" i="13"/>
  <c r="R180" i="13"/>
  <c r="V180" i="13"/>
  <c r="Z180" i="13"/>
  <c r="C176" i="13"/>
  <c r="I176" i="13"/>
  <c r="Q176" i="13"/>
  <c r="Y176" i="13"/>
  <c r="E176" i="13"/>
  <c r="M176" i="13"/>
  <c r="U176" i="13"/>
  <c r="S176" i="13"/>
  <c r="K176" i="13"/>
  <c r="D176" i="13"/>
  <c r="H176" i="13"/>
  <c r="L176" i="13"/>
  <c r="P176" i="13"/>
  <c r="T176" i="13"/>
  <c r="X176" i="13"/>
  <c r="W176" i="13"/>
  <c r="O176" i="13"/>
  <c r="G176" i="13"/>
  <c r="B176" i="13"/>
  <c r="F176" i="13"/>
  <c r="J176" i="13"/>
  <c r="N176" i="13"/>
  <c r="R176" i="13"/>
  <c r="V176" i="13"/>
  <c r="Z176" i="13"/>
  <c r="C172" i="13"/>
  <c r="I172" i="13"/>
  <c r="Q172" i="13"/>
  <c r="Y172" i="13"/>
  <c r="E172" i="13"/>
  <c r="M172" i="13"/>
  <c r="U172" i="13"/>
  <c r="S172" i="13"/>
  <c r="K172" i="13"/>
  <c r="D172" i="13"/>
  <c r="H172" i="13"/>
  <c r="L172" i="13"/>
  <c r="P172" i="13"/>
  <c r="T172" i="13"/>
  <c r="X172" i="13"/>
  <c r="W172" i="13"/>
  <c r="O172" i="13"/>
  <c r="G172" i="13"/>
  <c r="B172" i="13"/>
  <c r="F172" i="13"/>
  <c r="J172" i="13"/>
  <c r="N172" i="13"/>
  <c r="R172" i="13"/>
  <c r="V172" i="13"/>
  <c r="Z172" i="13"/>
  <c r="C169" i="13"/>
  <c r="I169" i="13"/>
  <c r="Q169" i="13"/>
  <c r="Y169" i="13"/>
  <c r="E169" i="13"/>
  <c r="M169" i="13"/>
  <c r="U169" i="13"/>
  <c r="S169" i="13"/>
  <c r="K169" i="13"/>
  <c r="B169" i="13"/>
  <c r="F169" i="13"/>
  <c r="J169" i="13"/>
  <c r="N169" i="13"/>
  <c r="R169" i="13"/>
  <c r="V169" i="13"/>
  <c r="Z169" i="13"/>
  <c r="W169" i="13"/>
  <c r="O169" i="13"/>
  <c r="G169" i="13"/>
  <c r="D169" i="13"/>
  <c r="H169" i="13"/>
  <c r="L169" i="13"/>
  <c r="P169" i="13"/>
  <c r="T169" i="13"/>
  <c r="X169" i="13"/>
  <c r="C165" i="13"/>
  <c r="I165" i="13"/>
  <c r="Q165" i="13"/>
  <c r="Y165" i="13"/>
  <c r="E165" i="13"/>
  <c r="M165" i="13"/>
  <c r="U165" i="13"/>
  <c r="S165" i="13"/>
  <c r="K165" i="13"/>
  <c r="B165" i="13"/>
  <c r="F165" i="13"/>
  <c r="J165" i="13"/>
  <c r="N165" i="13"/>
  <c r="R165" i="13"/>
  <c r="V165" i="13"/>
  <c r="Z165" i="13"/>
  <c r="W165" i="13"/>
  <c r="O165" i="13"/>
  <c r="G165" i="13"/>
  <c r="D165" i="13"/>
  <c r="H165" i="13"/>
  <c r="L165" i="13"/>
  <c r="P165" i="13"/>
  <c r="T165" i="13"/>
  <c r="X165" i="13"/>
  <c r="C161" i="13"/>
  <c r="I161" i="13"/>
  <c r="Q161" i="13"/>
  <c r="Y161" i="13"/>
  <c r="E161" i="13"/>
  <c r="M161" i="13"/>
  <c r="U161" i="13"/>
  <c r="S161" i="13"/>
  <c r="K161" i="13"/>
  <c r="B161" i="13"/>
  <c r="F161" i="13"/>
  <c r="J161" i="13"/>
  <c r="N161" i="13"/>
  <c r="R161" i="13"/>
  <c r="V161" i="13"/>
  <c r="Z161" i="13"/>
  <c r="W161" i="13"/>
  <c r="O161" i="13"/>
  <c r="G161" i="13"/>
  <c r="D161" i="13"/>
  <c r="H161" i="13"/>
  <c r="L161" i="13"/>
  <c r="P161" i="13"/>
  <c r="T161" i="13"/>
  <c r="X161" i="13"/>
  <c r="C153" i="13"/>
  <c r="I153" i="13"/>
  <c r="Q153" i="13"/>
  <c r="Y153" i="13"/>
  <c r="E153" i="13"/>
  <c r="M153" i="13"/>
  <c r="U153" i="13"/>
  <c r="S153" i="13"/>
  <c r="K153" i="13"/>
  <c r="B153" i="13"/>
  <c r="F153" i="13"/>
  <c r="J153" i="13"/>
  <c r="N153" i="13"/>
  <c r="R153" i="13"/>
  <c r="V153" i="13"/>
  <c r="Z153" i="13"/>
  <c r="W153" i="13"/>
  <c r="O153" i="13"/>
  <c r="G153" i="13"/>
  <c r="D153" i="13"/>
  <c r="H153" i="13"/>
  <c r="L153" i="13"/>
  <c r="P153" i="13"/>
  <c r="T153" i="13"/>
  <c r="X153" i="13"/>
  <c r="C149" i="13"/>
  <c r="I149" i="13"/>
  <c r="Q149" i="13"/>
  <c r="Y149" i="13"/>
  <c r="E149" i="13"/>
  <c r="M149" i="13"/>
  <c r="U149" i="13"/>
  <c r="S149" i="13"/>
  <c r="K149" i="13"/>
  <c r="W149" i="13"/>
  <c r="O149" i="13"/>
  <c r="G149" i="13"/>
  <c r="D149" i="13"/>
  <c r="H149" i="13"/>
  <c r="L149" i="13"/>
  <c r="P149" i="13"/>
  <c r="T149" i="13"/>
  <c r="X149" i="13"/>
  <c r="B149" i="13"/>
  <c r="J149" i="13"/>
  <c r="R149" i="13"/>
  <c r="Z149" i="13"/>
  <c r="F149" i="13"/>
  <c r="N149" i="13"/>
  <c r="V149" i="13"/>
  <c r="C144" i="13"/>
  <c r="I144" i="13"/>
  <c r="Q144" i="13"/>
  <c r="Y144" i="13"/>
  <c r="E144" i="13"/>
  <c r="M144" i="13"/>
  <c r="U144" i="13"/>
  <c r="W144" i="13"/>
  <c r="O144" i="13"/>
  <c r="G144" i="13"/>
  <c r="K144" i="13"/>
  <c r="F144" i="13"/>
  <c r="R144" i="13"/>
  <c r="Z144" i="13"/>
  <c r="S144" i="13"/>
  <c r="D144" i="13"/>
  <c r="H144" i="13"/>
  <c r="L144" i="13"/>
  <c r="P144" i="13"/>
  <c r="T144" i="13"/>
  <c r="X144" i="13"/>
  <c r="B144" i="13"/>
  <c r="J144" i="13"/>
  <c r="N144" i="13"/>
  <c r="V144" i="13"/>
  <c r="B140" i="13"/>
  <c r="D140" i="13"/>
  <c r="F140" i="13"/>
  <c r="H140" i="13"/>
  <c r="J140" i="13"/>
  <c r="L140" i="13"/>
  <c r="N140" i="13"/>
  <c r="P140" i="13"/>
  <c r="R140" i="13"/>
  <c r="T140" i="13"/>
  <c r="V140" i="13"/>
  <c r="X140" i="13"/>
  <c r="Z140" i="13"/>
  <c r="C140" i="13"/>
  <c r="E140" i="13"/>
  <c r="G140" i="13"/>
  <c r="I140" i="13"/>
  <c r="K140" i="13"/>
  <c r="M140" i="13"/>
  <c r="O140" i="13"/>
  <c r="Q140" i="13"/>
  <c r="S140" i="13"/>
  <c r="U140" i="13"/>
  <c r="W140" i="13"/>
  <c r="Y140" i="13"/>
  <c r="C138" i="13"/>
  <c r="E138" i="13"/>
  <c r="G138" i="13"/>
  <c r="I138" i="13"/>
  <c r="K138" i="13"/>
  <c r="M138" i="13"/>
  <c r="O138" i="13"/>
  <c r="Q138" i="13"/>
  <c r="S138" i="13"/>
  <c r="U138" i="13"/>
  <c r="W138" i="13"/>
  <c r="Y138" i="13"/>
  <c r="B138" i="13"/>
  <c r="D138" i="13"/>
  <c r="F138" i="13"/>
  <c r="H138" i="13"/>
  <c r="J138" i="13"/>
  <c r="L138" i="13"/>
  <c r="N138" i="13"/>
  <c r="P138" i="13"/>
  <c r="R138" i="13"/>
  <c r="T138" i="13"/>
  <c r="V138" i="13"/>
  <c r="X138" i="13"/>
  <c r="Z138" i="13"/>
  <c r="B136" i="13"/>
  <c r="D136" i="13"/>
  <c r="F136" i="13"/>
  <c r="H136" i="13"/>
  <c r="J136" i="13"/>
  <c r="L136" i="13"/>
  <c r="E136" i="13"/>
  <c r="I136" i="13"/>
  <c r="M136" i="13"/>
  <c r="O136" i="13"/>
  <c r="Q136" i="13"/>
  <c r="S136" i="13"/>
  <c r="U136" i="13"/>
  <c r="W136" i="13"/>
  <c r="Y136" i="13"/>
  <c r="C136" i="13"/>
  <c r="G136" i="13"/>
  <c r="K136" i="13"/>
  <c r="N136" i="13"/>
  <c r="P136" i="13"/>
  <c r="R136" i="13"/>
  <c r="T136" i="13"/>
  <c r="V136" i="13"/>
  <c r="X136" i="13"/>
  <c r="Z136" i="13"/>
  <c r="B132" i="13"/>
  <c r="D132" i="13"/>
  <c r="F132" i="13"/>
  <c r="H132" i="13"/>
  <c r="J132" i="13"/>
  <c r="L132" i="13"/>
  <c r="N132" i="13"/>
  <c r="P132" i="13"/>
  <c r="R132" i="13"/>
  <c r="T132" i="13"/>
  <c r="V132" i="13"/>
  <c r="X132" i="13"/>
  <c r="Z132" i="13"/>
  <c r="E132" i="13"/>
  <c r="I132" i="13"/>
  <c r="M132" i="13"/>
  <c r="Q132" i="13"/>
  <c r="U132" i="13"/>
  <c r="Y132" i="13"/>
  <c r="C132" i="13"/>
  <c r="G132" i="13"/>
  <c r="K132" i="13"/>
  <c r="O132" i="13"/>
  <c r="S132" i="13"/>
  <c r="W132" i="13"/>
  <c r="B128" i="13"/>
  <c r="D128" i="13"/>
  <c r="F128" i="13"/>
  <c r="H128" i="13"/>
  <c r="J128" i="13"/>
  <c r="L128" i="13"/>
  <c r="N128" i="13"/>
  <c r="P128" i="13"/>
  <c r="R128" i="13"/>
  <c r="T128" i="13"/>
  <c r="V128" i="13"/>
  <c r="X128" i="13"/>
  <c r="Z128" i="13"/>
  <c r="E128" i="13"/>
  <c r="I128" i="13"/>
  <c r="M128" i="13"/>
  <c r="Q128" i="13"/>
  <c r="U128" i="13"/>
  <c r="Y128" i="13"/>
  <c r="C128" i="13"/>
  <c r="G128" i="13"/>
  <c r="K128" i="13"/>
  <c r="O128" i="13"/>
  <c r="S128" i="13"/>
  <c r="W128" i="13"/>
  <c r="B123" i="13"/>
  <c r="D123" i="13"/>
  <c r="F123" i="13"/>
  <c r="H123" i="13"/>
  <c r="J123" i="13"/>
  <c r="L123" i="13"/>
  <c r="N123" i="13"/>
  <c r="P123" i="13"/>
  <c r="R123" i="13"/>
  <c r="T123" i="13"/>
  <c r="V123" i="13"/>
  <c r="X123" i="13"/>
  <c r="Z123" i="13"/>
  <c r="C123" i="13"/>
  <c r="G123" i="13"/>
  <c r="K123" i="13"/>
  <c r="O123" i="13"/>
  <c r="S123" i="13"/>
  <c r="W123" i="13"/>
  <c r="E123" i="13"/>
  <c r="I123" i="13"/>
  <c r="M123" i="13"/>
  <c r="Q123" i="13"/>
  <c r="U123" i="13"/>
  <c r="Y123" i="13"/>
  <c r="B119" i="13"/>
  <c r="D119" i="13"/>
  <c r="F119" i="13"/>
  <c r="H119" i="13"/>
  <c r="J119" i="13"/>
  <c r="L119" i="13"/>
  <c r="N119" i="13"/>
  <c r="P119" i="13"/>
  <c r="R119" i="13"/>
  <c r="T119" i="13"/>
  <c r="V119" i="13"/>
  <c r="X119" i="13"/>
  <c r="Z119" i="13"/>
  <c r="C119" i="13"/>
  <c r="G119" i="13"/>
  <c r="K119" i="13"/>
  <c r="O119" i="13"/>
  <c r="S119" i="13"/>
  <c r="W119" i="13"/>
  <c r="E119" i="13"/>
  <c r="I119" i="13"/>
  <c r="M119" i="13"/>
  <c r="Q119" i="13"/>
  <c r="U119" i="13"/>
  <c r="Y119" i="13"/>
  <c r="B115" i="13"/>
  <c r="D115" i="13"/>
  <c r="F115" i="13"/>
  <c r="H115" i="13"/>
  <c r="J115" i="13"/>
  <c r="L115" i="13"/>
  <c r="N115" i="13"/>
  <c r="P115" i="13"/>
  <c r="R115" i="13"/>
  <c r="T115" i="13"/>
  <c r="V115" i="13"/>
  <c r="X115" i="13"/>
  <c r="Z115" i="13"/>
  <c r="C115" i="13"/>
  <c r="G115" i="13"/>
  <c r="K115" i="13"/>
  <c r="O115" i="13"/>
  <c r="S115" i="13"/>
  <c r="W115" i="13"/>
  <c r="E115" i="13"/>
  <c r="I115" i="13"/>
  <c r="M115" i="13"/>
  <c r="Q115" i="13"/>
  <c r="U115" i="13"/>
  <c r="Y115" i="13"/>
  <c r="B111" i="13"/>
  <c r="D111" i="13"/>
  <c r="F111" i="13"/>
  <c r="H111" i="13"/>
  <c r="J111" i="13"/>
  <c r="L111" i="13"/>
  <c r="N111" i="13"/>
  <c r="P111" i="13"/>
  <c r="R111" i="13"/>
  <c r="T111" i="13"/>
  <c r="V111" i="13"/>
  <c r="X111" i="13"/>
  <c r="Z111" i="13"/>
  <c r="C111" i="13"/>
  <c r="G111" i="13"/>
  <c r="K111" i="13"/>
  <c r="O111" i="13"/>
  <c r="S111" i="13"/>
  <c r="W111" i="13"/>
  <c r="E111" i="13"/>
  <c r="I111" i="13"/>
  <c r="M111" i="13"/>
  <c r="Q111" i="13"/>
  <c r="U111" i="13"/>
  <c r="Y111" i="13"/>
  <c r="B107" i="13"/>
  <c r="D107" i="13"/>
  <c r="F107" i="13"/>
  <c r="H107" i="13"/>
  <c r="J107" i="13"/>
  <c r="L107" i="13"/>
  <c r="N107" i="13"/>
  <c r="P107" i="13"/>
  <c r="R107" i="13"/>
  <c r="T107" i="13"/>
  <c r="V107" i="13"/>
  <c r="X107" i="13"/>
  <c r="Z107" i="13"/>
  <c r="C107" i="13"/>
  <c r="G107" i="13"/>
  <c r="K107" i="13"/>
  <c r="O107" i="13"/>
  <c r="S107" i="13"/>
  <c r="W107" i="13"/>
  <c r="E107" i="13"/>
  <c r="I107" i="13"/>
  <c r="M107" i="13"/>
  <c r="Q107" i="13"/>
  <c r="U107" i="13"/>
  <c r="Y107" i="13"/>
  <c r="B103" i="13"/>
  <c r="D103" i="13"/>
  <c r="F103" i="13"/>
  <c r="H103" i="13"/>
  <c r="J103" i="13"/>
  <c r="L103" i="13"/>
  <c r="N103" i="13"/>
  <c r="P103" i="13"/>
  <c r="R103" i="13"/>
  <c r="T103" i="13"/>
  <c r="V103" i="13"/>
  <c r="X103" i="13"/>
  <c r="Z103" i="13"/>
  <c r="C103" i="13"/>
  <c r="G103" i="13"/>
  <c r="K103" i="13"/>
  <c r="O103" i="13"/>
  <c r="S103" i="13"/>
  <c r="W103" i="13"/>
  <c r="E103" i="13"/>
  <c r="I103" i="13"/>
  <c r="M103" i="13"/>
  <c r="Q103" i="13"/>
  <c r="U103" i="13"/>
  <c r="Y103" i="13"/>
  <c r="B99" i="13"/>
  <c r="D99" i="13"/>
  <c r="F99" i="13"/>
  <c r="H99" i="13"/>
  <c r="J99" i="13"/>
  <c r="L99" i="13"/>
  <c r="N99" i="13"/>
  <c r="P99" i="13"/>
  <c r="R99" i="13"/>
  <c r="T99" i="13"/>
  <c r="V99" i="13"/>
  <c r="X99" i="13"/>
  <c r="Z99" i="13"/>
  <c r="C99" i="13"/>
  <c r="G99" i="13"/>
  <c r="K99" i="13"/>
  <c r="O99" i="13"/>
  <c r="S99" i="13"/>
  <c r="W99" i="13"/>
  <c r="E99" i="13"/>
  <c r="I99" i="13"/>
  <c r="M99" i="13"/>
  <c r="Q99" i="13"/>
  <c r="U99" i="13"/>
  <c r="Y99" i="13"/>
  <c r="B127" i="13"/>
  <c r="D127" i="13"/>
  <c r="F127" i="13"/>
  <c r="H127" i="13"/>
  <c r="J127" i="13"/>
  <c r="L127" i="13"/>
  <c r="N127" i="13"/>
  <c r="P127" i="13"/>
  <c r="R127" i="13"/>
  <c r="T127" i="13"/>
  <c r="V127" i="13"/>
  <c r="X127" i="13"/>
  <c r="Z127" i="13"/>
  <c r="C127" i="13"/>
  <c r="G127" i="13"/>
  <c r="K127" i="13"/>
  <c r="O127" i="13"/>
  <c r="S127" i="13"/>
  <c r="W127" i="13"/>
  <c r="E127" i="13"/>
  <c r="I127" i="13"/>
  <c r="M127" i="13"/>
  <c r="Q127" i="13"/>
  <c r="U127" i="13"/>
  <c r="Y127" i="13"/>
  <c r="B124" i="13"/>
  <c r="D124" i="13"/>
  <c r="F124" i="13"/>
  <c r="H124" i="13"/>
  <c r="J124" i="13"/>
  <c r="L124" i="13"/>
  <c r="N124" i="13"/>
  <c r="P124" i="13"/>
  <c r="R124" i="13"/>
  <c r="T124" i="13"/>
  <c r="V124" i="13"/>
  <c r="X124" i="13"/>
  <c r="Z124" i="13"/>
  <c r="E124" i="13"/>
  <c r="I124" i="13"/>
  <c r="M124" i="13"/>
  <c r="Q124" i="13"/>
  <c r="U124" i="13"/>
  <c r="Y124" i="13"/>
  <c r="C124" i="13"/>
  <c r="G124" i="13"/>
  <c r="K124" i="13"/>
  <c r="O124" i="13"/>
  <c r="S124" i="13"/>
  <c r="W124" i="13"/>
  <c r="B120" i="13"/>
  <c r="D120" i="13"/>
  <c r="F120" i="13"/>
  <c r="H120" i="13"/>
  <c r="J120" i="13"/>
  <c r="L120" i="13"/>
  <c r="N120" i="13"/>
  <c r="P120" i="13"/>
  <c r="R120" i="13"/>
  <c r="T120" i="13"/>
  <c r="V120" i="13"/>
  <c r="X120" i="13"/>
  <c r="Z120" i="13"/>
  <c r="E120" i="13"/>
  <c r="I120" i="13"/>
  <c r="M120" i="13"/>
  <c r="Q120" i="13"/>
  <c r="U120" i="13"/>
  <c r="Y120" i="13"/>
  <c r="C120" i="13"/>
  <c r="G120" i="13"/>
  <c r="K120" i="13"/>
  <c r="O120" i="13"/>
  <c r="S120" i="13"/>
  <c r="W120" i="13"/>
  <c r="B116" i="13"/>
  <c r="D116" i="13"/>
  <c r="F116" i="13"/>
  <c r="H116" i="13"/>
  <c r="J116" i="13"/>
  <c r="L116" i="13"/>
  <c r="N116" i="13"/>
  <c r="P116" i="13"/>
  <c r="R116" i="13"/>
  <c r="T116" i="13"/>
  <c r="V116" i="13"/>
  <c r="X116" i="13"/>
  <c r="Z116" i="13"/>
  <c r="E116" i="13"/>
  <c r="I116" i="13"/>
  <c r="M116" i="13"/>
  <c r="Q116" i="13"/>
  <c r="U116" i="13"/>
  <c r="Y116" i="13"/>
  <c r="C116" i="13"/>
  <c r="G116" i="13"/>
  <c r="K116" i="13"/>
  <c r="O116" i="13"/>
  <c r="S116" i="13"/>
  <c r="W116" i="13"/>
  <c r="B112" i="13"/>
  <c r="D112" i="13"/>
  <c r="F112" i="13"/>
  <c r="H112" i="13"/>
  <c r="J112" i="13"/>
  <c r="L112" i="13"/>
  <c r="N112" i="13"/>
  <c r="P112" i="13"/>
  <c r="R112" i="13"/>
  <c r="T112" i="13"/>
  <c r="V112" i="13"/>
  <c r="X112" i="13"/>
  <c r="Z112" i="13"/>
  <c r="E112" i="13"/>
  <c r="I112" i="13"/>
  <c r="M112" i="13"/>
  <c r="Q112" i="13"/>
  <c r="U112" i="13"/>
  <c r="Y112" i="13"/>
  <c r="C112" i="13"/>
  <c r="G112" i="13"/>
  <c r="K112" i="13"/>
  <c r="O112" i="13"/>
  <c r="S112" i="13"/>
  <c r="W112" i="13"/>
  <c r="B108" i="13"/>
  <c r="D108" i="13"/>
  <c r="F108" i="13"/>
  <c r="H108" i="13"/>
  <c r="J108" i="13"/>
  <c r="L108" i="13"/>
  <c r="N108" i="13"/>
  <c r="P108" i="13"/>
  <c r="R108" i="13"/>
  <c r="T108" i="13"/>
  <c r="V108" i="13"/>
  <c r="X108" i="13"/>
  <c r="Z108" i="13"/>
  <c r="E108" i="13"/>
  <c r="I108" i="13"/>
  <c r="M108" i="13"/>
  <c r="Q108" i="13"/>
  <c r="U108" i="13"/>
  <c r="Y108" i="13"/>
  <c r="C108" i="13"/>
  <c r="G108" i="13"/>
  <c r="K108" i="13"/>
  <c r="O108" i="13"/>
  <c r="S108" i="13"/>
  <c r="W108" i="13"/>
  <c r="B104" i="13"/>
  <c r="D104" i="13"/>
  <c r="F104" i="13"/>
  <c r="H104" i="13"/>
  <c r="J104" i="13"/>
  <c r="L104" i="13"/>
  <c r="N104" i="13"/>
  <c r="P104" i="13"/>
  <c r="R104" i="13"/>
  <c r="T104" i="13"/>
  <c r="V104" i="13"/>
  <c r="X104" i="13"/>
  <c r="Z104" i="13"/>
  <c r="E104" i="13"/>
  <c r="I104" i="13"/>
  <c r="M104" i="13"/>
  <c r="Q104" i="13"/>
  <c r="U104" i="13"/>
  <c r="Y104" i="13"/>
  <c r="C104" i="13"/>
  <c r="G104" i="13"/>
  <c r="K104" i="13"/>
  <c r="O104" i="13"/>
  <c r="S104" i="13"/>
  <c r="W104" i="13"/>
  <c r="B100" i="13"/>
  <c r="D100" i="13"/>
  <c r="F100" i="13"/>
  <c r="H100" i="13"/>
  <c r="J100" i="13"/>
  <c r="L100" i="13"/>
  <c r="N100" i="13"/>
  <c r="P100" i="13"/>
  <c r="R100" i="13"/>
  <c r="T100" i="13"/>
  <c r="V100" i="13"/>
  <c r="X100" i="13"/>
  <c r="Z100" i="13"/>
  <c r="E100" i="13"/>
  <c r="I100" i="13"/>
  <c r="M100" i="13"/>
  <c r="Q100" i="13"/>
  <c r="U100" i="13"/>
  <c r="Y100" i="13"/>
  <c r="C100" i="13"/>
  <c r="G100" i="13"/>
  <c r="K100" i="13"/>
  <c r="O100" i="13"/>
  <c r="S100" i="13"/>
  <c r="W100" i="13"/>
  <c r="B96" i="13"/>
  <c r="D96" i="13"/>
  <c r="F96" i="13"/>
  <c r="H96" i="13"/>
  <c r="J96" i="13"/>
  <c r="L96" i="13"/>
  <c r="N96" i="13"/>
  <c r="P96" i="13"/>
  <c r="R96" i="13"/>
  <c r="T96" i="13"/>
  <c r="V96" i="13"/>
  <c r="X96" i="13"/>
  <c r="Z96" i="13"/>
  <c r="E96" i="13"/>
  <c r="I96" i="13"/>
  <c r="M96" i="13"/>
  <c r="Q96" i="13"/>
  <c r="U96" i="13"/>
  <c r="Y96" i="13"/>
  <c r="C96" i="13"/>
  <c r="G96" i="13"/>
  <c r="K96" i="13"/>
  <c r="O96" i="13"/>
  <c r="S96" i="13"/>
  <c r="W96" i="13"/>
  <c r="B94" i="13"/>
  <c r="D94" i="13"/>
  <c r="F94" i="13"/>
  <c r="H94" i="13"/>
  <c r="J94" i="13"/>
  <c r="L94" i="13"/>
  <c r="N94" i="13"/>
  <c r="P94" i="13"/>
  <c r="R94" i="13"/>
  <c r="T94" i="13"/>
  <c r="V94" i="13"/>
  <c r="X94" i="13"/>
  <c r="Z94" i="13"/>
  <c r="C94" i="13"/>
  <c r="E94" i="13"/>
  <c r="G94" i="13"/>
  <c r="I94" i="13"/>
  <c r="K94" i="13"/>
  <c r="M94" i="13"/>
  <c r="O94" i="13"/>
  <c r="Q94" i="13"/>
  <c r="S94" i="13"/>
  <c r="U94" i="13"/>
  <c r="W94" i="13"/>
  <c r="Y94" i="13"/>
  <c r="B92" i="13"/>
  <c r="D92" i="13"/>
  <c r="F92" i="13"/>
  <c r="H92" i="13"/>
  <c r="J92" i="13"/>
  <c r="L92" i="13"/>
  <c r="N92" i="13"/>
  <c r="P92" i="13"/>
  <c r="R92" i="13"/>
  <c r="T92" i="13"/>
  <c r="V92" i="13"/>
  <c r="X92" i="13"/>
  <c r="Z92" i="13"/>
  <c r="C92" i="13"/>
  <c r="E92" i="13"/>
  <c r="G92" i="13"/>
  <c r="I92" i="13"/>
  <c r="K92" i="13"/>
  <c r="M92" i="13"/>
  <c r="O92" i="13"/>
  <c r="Q92" i="13"/>
  <c r="S92" i="13"/>
  <c r="U92" i="13"/>
  <c r="W92" i="13"/>
  <c r="Y92" i="13"/>
  <c r="B90" i="13"/>
  <c r="D90" i="13"/>
  <c r="F90" i="13"/>
  <c r="H90" i="13"/>
  <c r="J90" i="13"/>
  <c r="L90" i="13"/>
  <c r="N90" i="13"/>
  <c r="P90" i="13"/>
  <c r="R90" i="13"/>
  <c r="T90" i="13"/>
  <c r="V90" i="13"/>
  <c r="X90" i="13"/>
  <c r="Z90" i="13"/>
  <c r="C90" i="13"/>
  <c r="E90" i="13"/>
  <c r="G90" i="13"/>
  <c r="I90" i="13"/>
  <c r="K90" i="13"/>
  <c r="M90" i="13"/>
  <c r="O90" i="13"/>
  <c r="Q90" i="13"/>
  <c r="S90" i="13"/>
  <c r="U90" i="13"/>
  <c r="W90" i="13"/>
  <c r="Y90" i="13"/>
  <c r="B88" i="13"/>
  <c r="D88" i="13"/>
  <c r="F88" i="13"/>
  <c r="H88" i="13"/>
  <c r="J88" i="13"/>
  <c r="L88" i="13"/>
  <c r="N88" i="13"/>
  <c r="P88" i="13"/>
  <c r="R88" i="13"/>
  <c r="T88" i="13"/>
  <c r="V88" i="13"/>
  <c r="X88" i="13"/>
  <c r="Z88" i="13"/>
  <c r="C88" i="13"/>
  <c r="E88" i="13"/>
  <c r="G88" i="13"/>
  <c r="I88" i="13"/>
  <c r="K88" i="13"/>
  <c r="M88" i="13"/>
  <c r="O88" i="13"/>
  <c r="Q88" i="13"/>
  <c r="S88" i="13"/>
  <c r="U88" i="13"/>
  <c r="W88" i="13"/>
  <c r="Y88" i="13"/>
  <c r="B84" i="13"/>
  <c r="D84" i="13"/>
  <c r="F84" i="13"/>
  <c r="H84" i="13"/>
  <c r="J84" i="13"/>
  <c r="L84" i="13"/>
  <c r="N84" i="13"/>
  <c r="P84" i="13"/>
  <c r="R84" i="13"/>
  <c r="T84" i="13"/>
  <c r="V84" i="13"/>
  <c r="X84" i="13"/>
  <c r="Z84" i="13"/>
  <c r="C84" i="13"/>
  <c r="G84" i="13"/>
  <c r="K84" i="13"/>
  <c r="O84" i="13"/>
  <c r="S84" i="13"/>
  <c r="W84" i="13"/>
  <c r="E84" i="13"/>
  <c r="I84" i="13"/>
  <c r="M84" i="13"/>
  <c r="Q84" i="13"/>
  <c r="U84" i="13"/>
  <c r="Y84" i="13"/>
  <c r="B80" i="13"/>
  <c r="D80" i="13"/>
  <c r="F80" i="13"/>
  <c r="H80" i="13"/>
  <c r="J80" i="13"/>
  <c r="L80" i="13"/>
  <c r="N80" i="13"/>
  <c r="P80" i="13"/>
  <c r="R80" i="13"/>
  <c r="T80" i="13"/>
  <c r="V80" i="13"/>
  <c r="X80" i="13"/>
  <c r="Z80" i="13"/>
  <c r="C80" i="13"/>
  <c r="G80" i="13"/>
  <c r="K80" i="13"/>
  <c r="O80" i="13"/>
  <c r="S80" i="13"/>
  <c r="W80" i="13"/>
  <c r="E80" i="13"/>
  <c r="I80" i="13"/>
  <c r="M80" i="13"/>
  <c r="Q80" i="13"/>
  <c r="U80" i="13"/>
  <c r="Y80" i="13"/>
  <c r="B76" i="13"/>
  <c r="D76" i="13"/>
  <c r="F76" i="13"/>
  <c r="H76" i="13"/>
  <c r="J76" i="13"/>
  <c r="L76" i="13"/>
  <c r="N76" i="13"/>
  <c r="P76" i="13"/>
  <c r="R76" i="13"/>
  <c r="T76" i="13"/>
  <c r="V76" i="13"/>
  <c r="X76" i="13"/>
  <c r="Z76" i="13"/>
  <c r="C76" i="13"/>
  <c r="G76" i="13"/>
  <c r="K76" i="13"/>
  <c r="O76" i="13"/>
  <c r="S76" i="13"/>
  <c r="W76" i="13"/>
  <c r="E76" i="13"/>
  <c r="I76" i="13"/>
  <c r="M76" i="13"/>
  <c r="Q76" i="13"/>
  <c r="U76" i="13"/>
  <c r="Y76" i="13"/>
  <c r="B72" i="13"/>
  <c r="D72" i="13"/>
  <c r="F72" i="13"/>
  <c r="H72" i="13"/>
  <c r="J72" i="13"/>
  <c r="L72" i="13"/>
  <c r="N72" i="13"/>
  <c r="P72" i="13"/>
  <c r="R72" i="13"/>
  <c r="T72" i="13"/>
  <c r="V72" i="13"/>
  <c r="X72" i="13"/>
  <c r="Z72" i="13"/>
  <c r="C72" i="13"/>
  <c r="G72" i="13"/>
  <c r="K72" i="13"/>
  <c r="O72" i="13"/>
  <c r="S72" i="13"/>
  <c r="W72" i="13"/>
  <c r="E72" i="13"/>
  <c r="I72" i="13"/>
  <c r="M72" i="13"/>
  <c r="Q72" i="13"/>
  <c r="U72" i="13"/>
  <c r="Y72" i="13"/>
  <c r="B68" i="13"/>
  <c r="D68" i="13"/>
  <c r="F68" i="13"/>
  <c r="H68" i="13"/>
  <c r="J68" i="13"/>
  <c r="L68" i="13"/>
  <c r="N68" i="13"/>
  <c r="P68" i="13"/>
  <c r="R68" i="13"/>
  <c r="T68" i="13"/>
  <c r="V68" i="13"/>
  <c r="X68" i="13"/>
  <c r="Z68" i="13"/>
  <c r="C68" i="13"/>
  <c r="G68" i="13"/>
  <c r="K68" i="13"/>
  <c r="O68" i="13"/>
  <c r="S68" i="13"/>
  <c r="W68" i="13"/>
  <c r="E68" i="13"/>
  <c r="I68" i="13"/>
  <c r="M68" i="13"/>
  <c r="Q68" i="13"/>
  <c r="U68" i="13"/>
  <c r="Y68" i="13"/>
  <c r="B64" i="13"/>
  <c r="D64" i="13"/>
  <c r="F64" i="13"/>
  <c r="H64" i="13"/>
  <c r="J64" i="13"/>
  <c r="L64" i="13"/>
  <c r="N64" i="13"/>
  <c r="P64" i="13"/>
  <c r="R64" i="13"/>
  <c r="T64" i="13"/>
  <c r="V64" i="13"/>
  <c r="X64" i="13"/>
  <c r="Z64" i="13"/>
  <c r="C64" i="13"/>
  <c r="G64" i="13"/>
  <c r="K64" i="13"/>
  <c r="O64" i="13"/>
  <c r="S64" i="13"/>
  <c r="W64" i="13"/>
  <c r="E64" i="13"/>
  <c r="I64" i="13"/>
  <c r="M64" i="13"/>
  <c r="Q64" i="13"/>
  <c r="U64" i="13"/>
  <c r="Y64" i="13"/>
  <c r="B60" i="13"/>
  <c r="D60" i="13"/>
  <c r="F60" i="13"/>
  <c r="H60" i="13"/>
  <c r="J60" i="13"/>
  <c r="L60" i="13"/>
  <c r="N60" i="13"/>
  <c r="P60" i="13"/>
  <c r="R60" i="13"/>
  <c r="T60" i="13"/>
  <c r="V60" i="13"/>
  <c r="X60" i="13"/>
  <c r="Z60" i="13"/>
  <c r="C60" i="13"/>
  <c r="G60" i="13"/>
  <c r="K60" i="13"/>
  <c r="O60" i="13"/>
  <c r="S60" i="13"/>
  <c r="W60" i="13"/>
  <c r="E60" i="13"/>
  <c r="I60" i="13"/>
  <c r="M60" i="13"/>
  <c r="Q60" i="13"/>
  <c r="U60" i="13"/>
  <c r="Y60" i="13"/>
  <c r="B85" i="13"/>
  <c r="D85" i="13"/>
  <c r="F85" i="13"/>
  <c r="H85" i="13"/>
  <c r="J85" i="13"/>
  <c r="L85" i="13"/>
  <c r="N85" i="13"/>
  <c r="P85" i="13"/>
  <c r="R85" i="13"/>
  <c r="T85" i="13"/>
  <c r="V85" i="13"/>
  <c r="X85" i="13"/>
  <c r="Z85" i="13"/>
  <c r="E85" i="13"/>
  <c r="I85" i="13"/>
  <c r="M85" i="13"/>
  <c r="Q85" i="13"/>
  <c r="U85" i="13"/>
  <c r="Y85" i="13"/>
  <c r="C85" i="13"/>
  <c r="G85" i="13"/>
  <c r="K85" i="13"/>
  <c r="O85" i="13"/>
  <c r="S85" i="13"/>
  <c r="W85" i="13"/>
  <c r="B81" i="13"/>
  <c r="D81" i="13"/>
  <c r="F81" i="13"/>
  <c r="H81" i="13"/>
  <c r="J81" i="13"/>
  <c r="L81" i="13"/>
  <c r="N81" i="13"/>
  <c r="P81" i="13"/>
  <c r="R81" i="13"/>
  <c r="T81" i="13"/>
  <c r="V81" i="13"/>
  <c r="X81" i="13"/>
  <c r="Z81" i="13"/>
  <c r="E81" i="13"/>
  <c r="I81" i="13"/>
  <c r="M81" i="13"/>
  <c r="Q81" i="13"/>
  <c r="U81" i="13"/>
  <c r="Y81" i="13"/>
  <c r="C81" i="13"/>
  <c r="G81" i="13"/>
  <c r="K81" i="13"/>
  <c r="O81" i="13"/>
  <c r="S81" i="13"/>
  <c r="W81" i="13"/>
  <c r="B77" i="13"/>
  <c r="D77" i="13"/>
  <c r="F77" i="13"/>
  <c r="H77" i="13"/>
  <c r="J77" i="13"/>
  <c r="L77" i="13"/>
  <c r="N77" i="13"/>
  <c r="P77" i="13"/>
  <c r="R77" i="13"/>
  <c r="T77" i="13"/>
  <c r="V77" i="13"/>
  <c r="X77" i="13"/>
  <c r="Z77" i="13"/>
  <c r="E77" i="13"/>
  <c r="I77" i="13"/>
  <c r="M77" i="13"/>
  <c r="Q77" i="13"/>
  <c r="U77" i="13"/>
  <c r="Y77" i="13"/>
  <c r="C77" i="13"/>
  <c r="G77" i="13"/>
  <c r="K77" i="13"/>
  <c r="O77" i="13"/>
  <c r="S77" i="13"/>
  <c r="W77" i="13"/>
  <c r="B73" i="13"/>
  <c r="D73" i="13"/>
  <c r="F73" i="13"/>
  <c r="H73" i="13"/>
  <c r="J73" i="13"/>
  <c r="L73" i="13"/>
  <c r="N73" i="13"/>
  <c r="P73" i="13"/>
  <c r="R73" i="13"/>
  <c r="T73" i="13"/>
  <c r="V73" i="13"/>
  <c r="X73" i="13"/>
  <c r="Z73" i="13"/>
  <c r="E73" i="13"/>
  <c r="I73" i="13"/>
  <c r="M73" i="13"/>
  <c r="Q73" i="13"/>
  <c r="U73" i="13"/>
  <c r="Y73" i="13"/>
  <c r="C73" i="13"/>
  <c r="G73" i="13"/>
  <c r="K73" i="13"/>
  <c r="O73" i="13"/>
  <c r="S73" i="13"/>
  <c r="W73" i="13"/>
  <c r="B69" i="13"/>
  <c r="D69" i="13"/>
  <c r="F69" i="13"/>
  <c r="H69" i="13"/>
  <c r="J69" i="13"/>
  <c r="L69" i="13"/>
  <c r="N69" i="13"/>
  <c r="P69" i="13"/>
  <c r="R69" i="13"/>
  <c r="T69" i="13"/>
  <c r="V69" i="13"/>
  <c r="X69" i="13"/>
  <c r="Z69" i="13"/>
  <c r="E69" i="13"/>
  <c r="I69" i="13"/>
  <c r="M69" i="13"/>
  <c r="Q69" i="13"/>
  <c r="U69" i="13"/>
  <c r="Y69" i="13"/>
  <c r="C69" i="13"/>
  <c r="G69" i="13"/>
  <c r="K69" i="13"/>
  <c r="O69" i="13"/>
  <c r="S69" i="13"/>
  <c r="W69" i="13"/>
  <c r="B65" i="13"/>
  <c r="D65" i="13"/>
  <c r="F65" i="13"/>
  <c r="H65" i="13"/>
  <c r="J65" i="13"/>
  <c r="L65" i="13"/>
  <c r="N65" i="13"/>
  <c r="P65" i="13"/>
  <c r="R65" i="13"/>
  <c r="T65" i="13"/>
  <c r="V65" i="13"/>
  <c r="X65" i="13"/>
  <c r="Z65" i="13"/>
  <c r="E65" i="13"/>
  <c r="I65" i="13"/>
  <c r="M65" i="13"/>
  <c r="Q65" i="13"/>
  <c r="U65" i="13"/>
  <c r="Y65" i="13"/>
  <c r="C65" i="13"/>
  <c r="G65" i="13"/>
  <c r="K65" i="13"/>
  <c r="O65" i="13"/>
  <c r="S65" i="13"/>
  <c r="W65" i="13"/>
  <c r="B61" i="13"/>
  <c r="D61" i="13"/>
  <c r="F61" i="13"/>
  <c r="H61" i="13"/>
  <c r="J61" i="13"/>
  <c r="L61" i="13"/>
  <c r="N61" i="13"/>
  <c r="P61" i="13"/>
  <c r="R61" i="13"/>
  <c r="T61" i="13"/>
  <c r="V61" i="13"/>
  <c r="X61" i="13"/>
  <c r="Z61" i="13"/>
  <c r="E61" i="13"/>
  <c r="I61" i="13"/>
  <c r="M61" i="13"/>
  <c r="Q61" i="13"/>
  <c r="U61" i="13"/>
  <c r="Y61" i="13"/>
  <c r="C61" i="13"/>
  <c r="G61" i="13"/>
  <c r="K61" i="13"/>
  <c r="O61" i="13"/>
  <c r="S61" i="13"/>
  <c r="W61" i="13"/>
  <c r="B58" i="13"/>
  <c r="D58" i="13"/>
  <c r="F58" i="13"/>
  <c r="H58" i="13"/>
  <c r="J58" i="13"/>
  <c r="L58" i="13"/>
  <c r="N58" i="13"/>
  <c r="P58" i="13"/>
  <c r="R58" i="13"/>
  <c r="T58" i="13"/>
  <c r="V58" i="13"/>
  <c r="X58" i="13"/>
  <c r="Z58" i="13"/>
  <c r="C58" i="13"/>
  <c r="E58" i="13"/>
  <c r="G58" i="13"/>
  <c r="I58" i="13"/>
  <c r="K58" i="13"/>
  <c r="O58" i="13"/>
  <c r="S58" i="13"/>
  <c r="W58" i="13"/>
  <c r="M58" i="13"/>
  <c r="Q58" i="13"/>
  <c r="U58" i="13"/>
  <c r="Y58" i="13"/>
  <c r="B56" i="13"/>
  <c r="D56" i="13"/>
  <c r="F56" i="13"/>
  <c r="H56" i="13"/>
  <c r="J56" i="13"/>
  <c r="L56" i="13"/>
  <c r="N56" i="13"/>
  <c r="P56" i="13"/>
  <c r="R56" i="13"/>
  <c r="T56" i="13"/>
  <c r="V56" i="13"/>
  <c r="X56" i="13"/>
  <c r="Z56" i="13"/>
  <c r="C56" i="13"/>
  <c r="E56" i="13"/>
  <c r="G56" i="13"/>
  <c r="I56" i="13"/>
  <c r="K56" i="13"/>
  <c r="M56" i="13"/>
  <c r="O56" i="13"/>
  <c r="Q56" i="13"/>
  <c r="S56" i="13"/>
  <c r="U56" i="13"/>
  <c r="W56" i="13"/>
  <c r="Y56" i="13"/>
  <c r="B54" i="13"/>
  <c r="D54" i="13"/>
  <c r="F54" i="13"/>
  <c r="H54" i="13"/>
  <c r="J54" i="13"/>
  <c r="L54" i="13"/>
  <c r="N54" i="13"/>
  <c r="P54" i="13"/>
  <c r="R54" i="13"/>
  <c r="T54" i="13"/>
  <c r="V54" i="13"/>
  <c r="X54" i="13"/>
  <c r="Z54" i="13"/>
  <c r="C54" i="13"/>
  <c r="E54" i="13"/>
  <c r="G54" i="13"/>
  <c r="I54" i="13"/>
  <c r="K54" i="13"/>
  <c r="M54" i="13"/>
  <c r="O54" i="13"/>
  <c r="Q54" i="13"/>
  <c r="S54" i="13"/>
  <c r="U54" i="13"/>
  <c r="W54" i="13"/>
  <c r="Y54" i="13"/>
  <c r="B52" i="13"/>
  <c r="D52" i="13"/>
  <c r="F52" i="13"/>
  <c r="H52" i="13"/>
  <c r="J52" i="13"/>
  <c r="L52" i="13"/>
  <c r="N52" i="13"/>
  <c r="P52" i="13"/>
  <c r="R52" i="13"/>
  <c r="T52" i="13"/>
  <c r="V52" i="13"/>
  <c r="X52" i="13"/>
  <c r="Z52" i="13"/>
  <c r="C52" i="13"/>
  <c r="E52" i="13"/>
  <c r="G52" i="13"/>
  <c r="I52" i="13"/>
  <c r="K52" i="13"/>
  <c r="M52" i="13"/>
  <c r="O52" i="13"/>
  <c r="Q52" i="13"/>
  <c r="S52" i="13"/>
  <c r="U52" i="13"/>
  <c r="W52" i="13"/>
  <c r="Y52" i="13"/>
  <c r="B50" i="13"/>
  <c r="D50" i="13"/>
  <c r="F50" i="13"/>
  <c r="H50" i="13"/>
  <c r="J50" i="13"/>
  <c r="L50" i="13"/>
  <c r="N50" i="13"/>
  <c r="P50" i="13"/>
  <c r="R50" i="13"/>
  <c r="T50" i="13"/>
  <c r="V50" i="13"/>
  <c r="X50" i="13"/>
  <c r="Z50" i="13"/>
  <c r="C50" i="13"/>
  <c r="E50" i="13"/>
  <c r="G50" i="13"/>
  <c r="I50" i="13"/>
  <c r="K50" i="13"/>
  <c r="M50" i="13"/>
  <c r="O50" i="13"/>
  <c r="Q50" i="13"/>
  <c r="S50" i="13"/>
  <c r="U50" i="13"/>
  <c r="W50" i="13"/>
  <c r="Y50" i="13"/>
  <c r="B46" i="13"/>
  <c r="D46" i="13"/>
  <c r="F46" i="13"/>
  <c r="H46" i="13"/>
  <c r="J46" i="13"/>
  <c r="L46" i="13"/>
  <c r="N46" i="13"/>
  <c r="P46" i="13"/>
  <c r="R46" i="13"/>
  <c r="T46" i="13"/>
  <c r="V46" i="13"/>
  <c r="X46" i="13"/>
  <c r="Z46" i="13"/>
  <c r="C46" i="13"/>
  <c r="G46" i="13"/>
  <c r="K46" i="13"/>
  <c r="O46" i="13"/>
  <c r="S46" i="13"/>
  <c r="W46" i="13"/>
  <c r="E46" i="13"/>
  <c r="I46" i="13"/>
  <c r="M46" i="13"/>
  <c r="Q46" i="13"/>
  <c r="U46" i="13"/>
  <c r="Y46" i="13"/>
  <c r="B39" i="13"/>
  <c r="D39" i="13"/>
  <c r="F39" i="13"/>
  <c r="H39" i="13"/>
  <c r="J39" i="13"/>
  <c r="L39" i="13"/>
  <c r="N39" i="13"/>
  <c r="P39" i="13"/>
  <c r="R39" i="13"/>
  <c r="T39" i="13"/>
  <c r="V39" i="13"/>
  <c r="X39" i="13"/>
  <c r="Z39" i="13"/>
  <c r="C39" i="13"/>
  <c r="G39" i="13"/>
  <c r="K39" i="13"/>
  <c r="O39" i="13"/>
  <c r="S39" i="13"/>
  <c r="W39" i="13"/>
  <c r="E39" i="13"/>
  <c r="M39" i="13"/>
  <c r="U39" i="13"/>
  <c r="I39" i="13"/>
  <c r="Q39" i="13"/>
  <c r="Y39" i="13"/>
  <c r="B47" i="13"/>
  <c r="D47" i="13"/>
  <c r="F47" i="13"/>
  <c r="H47" i="13"/>
  <c r="J47" i="13"/>
  <c r="L47" i="13"/>
  <c r="N47" i="13"/>
  <c r="P47" i="13"/>
  <c r="R47" i="13"/>
  <c r="T47" i="13"/>
  <c r="V47" i="13"/>
  <c r="X47" i="13"/>
  <c r="Z47" i="13"/>
  <c r="E47" i="13"/>
  <c r="I47" i="13"/>
  <c r="M47" i="13"/>
  <c r="Q47" i="13"/>
  <c r="U47" i="13"/>
  <c r="Y47" i="13"/>
  <c r="C47" i="13"/>
  <c r="G47" i="13"/>
  <c r="K47" i="13"/>
  <c r="O47" i="13"/>
  <c r="S47" i="13"/>
  <c r="W47" i="13"/>
  <c r="B41" i="13"/>
  <c r="D41" i="13"/>
  <c r="F41" i="13"/>
  <c r="H41" i="13"/>
  <c r="J41" i="13"/>
  <c r="L41" i="13"/>
  <c r="N41" i="13"/>
  <c r="P41" i="13"/>
  <c r="R41" i="13"/>
  <c r="T41" i="13"/>
  <c r="V41" i="13"/>
  <c r="X41" i="13"/>
  <c r="Z41" i="13"/>
  <c r="C41" i="13"/>
  <c r="G41" i="13"/>
  <c r="K41" i="13"/>
  <c r="O41" i="13"/>
  <c r="S41" i="13"/>
  <c r="W41" i="13"/>
  <c r="I41" i="13"/>
  <c r="Q41" i="13"/>
  <c r="Y41" i="13"/>
  <c r="E41" i="13"/>
  <c r="M41" i="13"/>
  <c r="U41" i="13"/>
  <c r="B35" i="13"/>
  <c r="D35" i="13"/>
  <c r="F35" i="13"/>
  <c r="H35" i="13"/>
  <c r="J35" i="13"/>
  <c r="L35" i="13"/>
  <c r="N35" i="13"/>
  <c r="P35" i="13"/>
  <c r="R35" i="13"/>
  <c r="T35" i="13"/>
  <c r="V35" i="13"/>
  <c r="X35" i="13"/>
  <c r="Z35" i="13"/>
  <c r="C35" i="13"/>
  <c r="G35" i="13"/>
  <c r="K35" i="13"/>
  <c r="O35" i="13"/>
  <c r="S35" i="13"/>
  <c r="W35" i="13"/>
  <c r="E35" i="13"/>
  <c r="I35" i="13"/>
  <c r="M35" i="13"/>
  <c r="Q35" i="13"/>
  <c r="U35" i="13"/>
  <c r="Y35" i="13"/>
  <c r="B31" i="13"/>
  <c r="D31" i="13"/>
  <c r="F31" i="13"/>
  <c r="H31" i="13"/>
  <c r="J31" i="13"/>
  <c r="L31" i="13"/>
  <c r="N31" i="13"/>
  <c r="P31" i="13"/>
  <c r="R31" i="13"/>
  <c r="T31" i="13"/>
  <c r="V31" i="13"/>
  <c r="X31" i="13"/>
  <c r="Z31" i="13"/>
  <c r="C31" i="13"/>
  <c r="G31" i="13"/>
  <c r="K31" i="13"/>
  <c r="O31" i="13"/>
  <c r="S31" i="13"/>
  <c r="W31" i="13"/>
  <c r="E31" i="13"/>
  <c r="I31" i="13"/>
  <c r="M31" i="13"/>
  <c r="Q31" i="13"/>
  <c r="U31" i="13"/>
  <c r="Y31" i="13"/>
  <c r="B24" i="13"/>
  <c r="D24" i="13"/>
  <c r="F24" i="13"/>
  <c r="H24" i="13"/>
  <c r="J24" i="13"/>
  <c r="L24" i="13"/>
  <c r="N24" i="13"/>
  <c r="P24" i="13"/>
  <c r="R24" i="13"/>
  <c r="T24" i="13"/>
  <c r="V24" i="13"/>
  <c r="X24" i="13"/>
  <c r="Z24" i="13"/>
  <c r="C24" i="13"/>
  <c r="G24" i="13"/>
  <c r="K24" i="13"/>
  <c r="O24" i="13"/>
  <c r="S24" i="13"/>
  <c r="W24" i="13"/>
  <c r="E24" i="13"/>
  <c r="M24" i="13"/>
  <c r="U24" i="13"/>
  <c r="I24" i="13"/>
  <c r="Q24" i="13"/>
  <c r="Y24" i="13"/>
  <c r="B42" i="13"/>
  <c r="D42" i="13"/>
  <c r="F42" i="13"/>
  <c r="H42" i="13"/>
  <c r="J42" i="13"/>
  <c r="L42" i="13"/>
  <c r="N42" i="13"/>
  <c r="P42" i="13"/>
  <c r="R42" i="13"/>
  <c r="T42" i="13"/>
  <c r="V42" i="13"/>
  <c r="X42" i="13"/>
  <c r="Z42" i="13"/>
  <c r="E42" i="13"/>
  <c r="I42" i="13"/>
  <c r="M42" i="13"/>
  <c r="Q42" i="13"/>
  <c r="U42" i="13"/>
  <c r="Y42" i="13"/>
  <c r="G42" i="13"/>
  <c r="O42" i="13"/>
  <c r="W42" i="13"/>
  <c r="C42" i="13"/>
  <c r="K42" i="13"/>
  <c r="S42" i="13"/>
  <c r="B38" i="13"/>
  <c r="D38" i="13"/>
  <c r="F38" i="13"/>
  <c r="H38" i="13"/>
  <c r="J38" i="13"/>
  <c r="L38" i="13"/>
  <c r="N38" i="13"/>
  <c r="P38" i="13"/>
  <c r="R38" i="13"/>
  <c r="T38" i="13"/>
  <c r="V38" i="13"/>
  <c r="X38" i="13"/>
  <c r="Z38" i="13"/>
  <c r="E38" i="13"/>
  <c r="I38" i="13"/>
  <c r="M38" i="13"/>
  <c r="Q38" i="13"/>
  <c r="U38" i="13"/>
  <c r="Y38" i="13"/>
  <c r="G38" i="13"/>
  <c r="O38" i="13"/>
  <c r="W38" i="13"/>
  <c r="C38" i="13"/>
  <c r="K38" i="13"/>
  <c r="S38" i="13"/>
  <c r="B34" i="13"/>
  <c r="D34" i="13"/>
  <c r="F34" i="13"/>
  <c r="H34" i="13"/>
  <c r="J34" i="13"/>
  <c r="L34" i="13"/>
  <c r="N34" i="13"/>
  <c r="P34" i="13"/>
  <c r="R34" i="13"/>
  <c r="T34" i="13"/>
  <c r="V34" i="13"/>
  <c r="X34" i="13"/>
  <c r="Z34" i="13"/>
  <c r="E34" i="13"/>
  <c r="I34" i="13"/>
  <c r="M34" i="13"/>
  <c r="Q34" i="13"/>
  <c r="U34" i="13"/>
  <c r="Y34" i="13"/>
  <c r="C34" i="13"/>
  <c r="G34" i="13"/>
  <c r="K34" i="13"/>
  <c r="O34" i="13"/>
  <c r="S34" i="13"/>
  <c r="W34" i="13"/>
  <c r="B30" i="13"/>
  <c r="D30" i="13"/>
  <c r="F30" i="13"/>
  <c r="H30" i="13"/>
  <c r="C30" i="13"/>
  <c r="G30" i="13"/>
  <c r="J30" i="13"/>
  <c r="L30" i="13"/>
  <c r="N30" i="13"/>
  <c r="P30" i="13"/>
  <c r="R30" i="13"/>
  <c r="T30" i="13"/>
  <c r="V30" i="13"/>
  <c r="X30" i="13"/>
  <c r="Z30" i="13"/>
  <c r="I30" i="13"/>
  <c r="M30" i="13"/>
  <c r="Q30" i="13"/>
  <c r="U30" i="13"/>
  <c r="Y30" i="13"/>
  <c r="E30" i="13"/>
  <c r="K30" i="13"/>
  <c r="O30" i="13"/>
  <c r="S30" i="13"/>
  <c r="W30" i="13"/>
  <c r="B22" i="13"/>
  <c r="D22" i="13"/>
  <c r="F22" i="13"/>
  <c r="H22" i="13"/>
  <c r="J22" i="13"/>
  <c r="L22" i="13"/>
  <c r="N22" i="13"/>
  <c r="P22" i="13"/>
  <c r="R22" i="13"/>
  <c r="T22" i="13"/>
  <c r="V22" i="13"/>
  <c r="X22" i="13"/>
  <c r="Z22" i="13"/>
  <c r="C22" i="13"/>
  <c r="G22" i="13"/>
  <c r="K22" i="13"/>
  <c r="O22" i="13"/>
  <c r="S22" i="13"/>
  <c r="W22" i="13"/>
  <c r="I22" i="13"/>
  <c r="Q22" i="13"/>
  <c r="Y22" i="13"/>
  <c r="E22" i="13"/>
  <c r="M22" i="13"/>
  <c r="U22" i="13"/>
  <c r="B27" i="13"/>
  <c r="D27" i="13"/>
  <c r="F27" i="13"/>
  <c r="H27" i="13"/>
  <c r="J27" i="13"/>
  <c r="L27" i="13"/>
  <c r="N27" i="13"/>
  <c r="P27" i="13"/>
  <c r="R27" i="13"/>
  <c r="T27" i="13"/>
  <c r="V27" i="13"/>
  <c r="X27" i="13"/>
  <c r="Z27" i="13"/>
  <c r="E27" i="13"/>
  <c r="I27" i="13"/>
  <c r="M27" i="13"/>
  <c r="Q27" i="13"/>
  <c r="U27" i="13"/>
  <c r="Y27" i="13"/>
  <c r="G27" i="13"/>
  <c r="O27" i="13"/>
  <c r="W27" i="13"/>
  <c r="C27" i="13"/>
  <c r="K27" i="13"/>
  <c r="S27" i="13"/>
  <c r="B23" i="13"/>
  <c r="D23" i="13"/>
  <c r="F23" i="13"/>
  <c r="H23" i="13"/>
  <c r="J23" i="13"/>
  <c r="L23" i="13"/>
  <c r="N23" i="13"/>
  <c r="P23" i="13"/>
  <c r="R23" i="13"/>
  <c r="T23" i="13"/>
  <c r="V23" i="13"/>
  <c r="X23" i="13"/>
  <c r="Z23" i="13"/>
  <c r="E23" i="13"/>
  <c r="I23" i="13"/>
  <c r="M23" i="13"/>
  <c r="Q23" i="13"/>
  <c r="U23" i="13"/>
  <c r="Y23" i="13"/>
  <c r="G23" i="13"/>
  <c r="O23" i="13"/>
  <c r="W23" i="13"/>
  <c r="C23" i="13"/>
  <c r="K23" i="13"/>
  <c r="S23" i="13"/>
  <c r="C20" i="13"/>
  <c r="E20" i="13"/>
  <c r="G20" i="13"/>
  <c r="I20" i="13"/>
  <c r="K20" i="13"/>
  <c r="M20" i="13"/>
  <c r="B20" i="13"/>
  <c r="F20" i="13"/>
  <c r="J20" i="13"/>
  <c r="N20" i="13"/>
  <c r="P20" i="13"/>
  <c r="R20" i="13"/>
  <c r="T20" i="13"/>
  <c r="V20" i="13"/>
  <c r="X20" i="13"/>
  <c r="Z20" i="13"/>
  <c r="H20" i="13"/>
  <c r="O20" i="13"/>
  <c r="S20" i="13"/>
  <c r="W20" i="13"/>
  <c r="L20" i="13"/>
  <c r="U20" i="13"/>
  <c r="D20" i="13"/>
  <c r="Q20" i="13"/>
  <c r="Y20" i="13"/>
  <c r="C18" i="13"/>
  <c r="E18" i="13"/>
  <c r="G18" i="13"/>
  <c r="I18" i="13"/>
  <c r="K18" i="13"/>
  <c r="M18" i="13"/>
  <c r="O18" i="13"/>
  <c r="Q18" i="13"/>
  <c r="S18" i="13"/>
  <c r="U18" i="13"/>
  <c r="W18" i="13"/>
  <c r="Y18" i="13"/>
  <c r="B18" i="13"/>
  <c r="F18" i="13"/>
  <c r="J18" i="13"/>
  <c r="N18" i="13"/>
  <c r="R18" i="13"/>
  <c r="V18" i="13"/>
  <c r="Z18" i="13"/>
  <c r="D18" i="13"/>
  <c r="L18" i="13"/>
  <c r="T18" i="13"/>
  <c r="P18" i="13"/>
  <c r="H18" i="13"/>
  <c r="X18" i="13"/>
  <c r="C16" i="13"/>
  <c r="E16" i="13"/>
  <c r="G16" i="13"/>
  <c r="I16" i="13"/>
  <c r="K16" i="13"/>
  <c r="M16" i="13"/>
  <c r="O16" i="13"/>
  <c r="Q16" i="13"/>
  <c r="S16" i="13"/>
  <c r="U16" i="13"/>
  <c r="W16" i="13"/>
  <c r="Y16" i="13"/>
  <c r="B16" i="13"/>
  <c r="F16" i="13"/>
  <c r="J16" i="13"/>
  <c r="N16" i="13"/>
  <c r="R16" i="13"/>
  <c r="V16" i="13"/>
  <c r="Z16" i="13"/>
  <c r="H16" i="13"/>
  <c r="P16" i="13"/>
  <c r="X16" i="13"/>
  <c r="D16" i="13"/>
  <c r="T16" i="13"/>
  <c r="L16" i="13"/>
  <c r="C14" i="13"/>
  <c r="E14" i="13"/>
  <c r="G14" i="13"/>
  <c r="I14" i="13"/>
  <c r="K14" i="13"/>
  <c r="M14" i="13"/>
  <c r="O14" i="13"/>
  <c r="Q14" i="13"/>
  <c r="S14" i="13"/>
  <c r="U14" i="13"/>
  <c r="W14" i="13"/>
  <c r="Y14" i="13"/>
  <c r="B14" i="13"/>
  <c r="F14" i="13"/>
  <c r="J14" i="13"/>
  <c r="N14" i="13"/>
  <c r="R14" i="13"/>
  <c r="V14" i="13"/>
  <c r="Z14" i="13"/>
  <c r="D14" i="13"/>
  <c r="L14" i="13"/>
  <c r="T14" i="13"/>
  <c r="H14" i="13"/>
  <c r="X14" i="13"/>
  <c r="P14" i="13"/>
</calcChain>
</file>

<file path=xl/comments1.xml><?xml version="1.0" encoding="utf-8"?>
<comments xmlns="http://schemas.openxmlformats.org/spreadsheetml/2006/main">
  <authors>
    <author>YANA</author>
    <author>Administrator</author>
  </authors>
  <commentList>
    <comment ref="E6" authorId="0" shapeId="0">
      <text>
        <r>
          <rPr>
            <sz val="10"/>
            <color indexed="81"/>
            <rFont val="MS P ゴシック"/>
            <family val="3"/>
            <charset val="128"/>
          </rPr>
          <t>・連続受講
全講座がシリーズになっており、原則全ての回に参加する（ことが望ましい）講座
・各回講座
それぞれの回が独立していて、各回ごとに申込が可能な講座</t>
        </r>
      </text>
    </comment>
    <comment ref="F6" authorId="0" shapeId="0">
      <text>
        <r>
          <rPr>
            <sz val="10"/>
            <color indexed="81"/>
            <rFont val="MS P ゴシック"/>
            <family val="3"/>
            <charset val="128"/>
          </rPr>
          <t>・連続受講
全講座がシリーズになっており、原則全ての回に参加する（ことが望ましい）講座
・各回講座
それぞれの回が独立していて、各回ごとに申込が可能な講座</t>
        </r>
      </text>
    </comment>
    <comment ref="E10" authorId="0" shapeId="0">
      <text>
        <r>
          <rPr>
            <b/>
            <sz val="10"/>
            <color indexed="81"/>
            <rFont val="MS P ゴシック"/>
            <family val="3"/>
            <charset val="128"/>
          </rPr>
          <t>数字・記号「/」は全て半角</t>
        </r>
        <r>
          <rPr>
            <sz val="10"/>
            <color indexed="81"/>
            <rFont val="MS P ゴシック"/>
            <family val="3"/>
            <charset val="128"/>
          </rPr>
          <t xml:space="preserve">
講座検索機能のため、必要になります。
入力は「年（西暦）/月/日」で御入力ください。（数字は半角）。
【開催日が複数ある場合】
講座の初日を御入力ください。
【開催日が１日のみの場合】
講座実施日を御入力ください。</t>
        </r>
      </text>
    </comment>
    <comment ref="F10" authorId="0" shapeId="0">
      <text>
        <r>
          <rPr>
            <b/>
            <sz val="10"/>
            <color indexed="81"/>
            <rFont val="MS P ゴシック"/>
            <family val="3"/>
            <charset val="128"/>
          </rPr>
          <t>数字・記号「/」は全て半角</t>
        </r>
        <r>
          <rPr>
            <sz val="10"/>
            <color indexed="81"/>
            <rFont val="MS P ゴシック"/>
            <family val="3"/>
            <charset val="128"/>
          </rPr>
          <t xml:space="preserve">
講座検索機能のため、必要になります。
入力は「年（西暦）/月/日」で御入力ください。（数字は半角）。
【開催日が複数ある場合】
講座の初日を御入力ください。
【開催日が１日のみの場合】
講座実施日を御入力ください。</t>
        </r>
      </text>
    </comment>
    <comment ref="E11" authorId="0" shapeId="0">
      <text>
        <r>
          <rPr>
            <b/>
            <sz val="10"/>
            <color indexed="81"/>
            <rFont val="MS P ゴシック"/>
            <family val="3"/>
            <charset val="128"/>
          </rPr>
          <t>数字・記号「/」は全て半角</t>
        </r>
        <r>
          <rPr>
            <sz val="10"/>
            <color indexed="81"/>
            <rFont val="MS P ゴシック"/>
            <family val="3"/>
            <charset val="128"/>
          </rPr>
          <t xml:space="preserve">
講座検索機能のため、必要になります。
入力は「年（西暦）/月/日」で御入力ください。（数字は半角）。
【開催日が複数ある場合】
講座の最終日を御入力ください。
【開催日が１日のみの場合】
講座実施日を御入力ください。</t>
        </r>
      </text>
    </comment>
    <comment ref="F11" authorId="0" shapeId="0">
      <text>
        <r>
          <rPr>
            <b/>
            <sz val="10"/>
            <color indexed="81"/>
            <rFont val="MS P ゴシック"/>
            <family val="3"/>
            <charset val="128"/>
          </rPr>
          <t>数字・記号「/」は全て半角</t>
        </r>
        <r>
          <rPr>
            <sz val="10"/>
            <color indexed="81"/>
            <rFont val="MS P ゴシック"/>
            <family val="3"/>
            <charset val="128"/>
          </rPr>
          <t xml:space="preserve">
講座検索機能のため、必要になります。
入力は「年（西暦）/月/日」で御入力ください。（数字は半角）。
【開催日が複数ある場合】
講座の最終日を御入力ください。
【開催日が１日のみの場合】
講座実施日を御入力ください。</t>
        </r>
      </text>
    </comment>
    <comment ref="E12" authorId="1" shapeId="0">
      <text>
        <r>
          <rPr>
            <b/>
            <sz val="10"/>
            <color indexed="81"/>
            <rFont val="MS P ゴシック"/>
            <family val="3"/>
            <charset val="128"/>
          </rPr>
          <t xml:space="preserve">数字･記号｢()｣｢/｣は全て半角
</t>
        </r>
        <r>
          <rPr>
            <sz val="10"/>
            <color indexed="81"/>
            <rFont val="MS P ゴシック"/>
            <family val="3"/>
            <charset val="128"/>
          </rPr>
          <t>【開催日が複数ある場合】
※各開催日が明確な場合
　「4/23(木)、5/11(月)･29(金)」のように、月が違うときは「、」同じ月のなかは「・」で区切る
※開催期間で表示する場合
　「3/1(日)～3/31(火)」のように、「～」でつなぐ
【表記例】
4/22(水)～6/24(水)
10:00～12:00
毎週水曜日
※5/6を除く</t>
        </r>
      </text>
    </comment>
    <comment ref="F12" authorId="1" shapeId="0">
      <text>
        <r>
          <rPr>
            <b/>
            <sz val="10"/>
            <color indexed="81"/>
            <rFont val="MS P ゴシック"/>
            <family val="3"/>
            <charset val="128"/>
          </rPr>
          <t xml:space="preserve">数字･記号｢()｣｢/｣は全て半角
</t>
        </r>
        <r>
          <rPr>
            <sz val="10"/>
            <color indexed="81"/>
            <rFont val="MS P ゴシック"/>
            <family val="3"/>
            <charset val="128"/>
          </rPr>
          <t>【開催日が複数ある場合】
※各開催日が明確な場合
　「4/23(木)、5/11(月)･29(金)」のように、月が違うときは「、」同じ月のなかは「・」で区切る
※開催期間で表示する場合
　「3/1(日)～3/31(火)」のように、「～」でつなぐ
【表記例】
4/22(水)～6/24(水)
10:00～12:00
毎週水曜日
※5/6を除く</t>
        </r>
      </text>
    </comment>
    <comment ref="E13" authorId="0" shapeId="0">
      <text>
        <r>
          <rPr>
            <b/>
            <sz val="10"/>
            <color indexed="81"/>
            <rFont val="MS P ゴシック"/>
            <family val="3"/>
            <charset val="128"/>
          </rPr>
          <t>数字のみ半角で入力</t>
        </r>
      </text>
    </comment>
    <comment ref="F13" authorId="0" shapeId="0">
      <text>
        <r>
          <rPr>
            <b/>
            <sz val="10"/>
            <color indexed="81"/>
            <rFont val="MS P ゴシック"/>
            <family val="3"/>
            <charset val="128"/>
          </rPr>
          <t>数字のみ半角で入力</t>
        </r>
      </text>
    </comment>
    <comment ref="E14" authorId="0" shapeId="0">
      <text>
        <r>
          <rPr>
            <sz val="10"/>
            <color indexed="81"/>
            <rFont val="MS P ゴシック"/>
            <family val="3"/>
            <charset val="128"/>
          </rPr>
          <t>150字を越える場合には、掲載文章を簡略化することがありますので、ご了承ください。
当日の準備物や服装等、お知らせしたいことがあるときは、この欄にご記入ください。</t>
        </r>
      </text>
    </comment>
    <comment ref="F14" authorId="0" shapeId="0">
      <text>
        <r>
          <rPr>
            <sz val="10"/>
            <color indexed="81"/>
            <rFont val="MS P ゴシック"/>
            <family val="3"/>
            <charset val="128"/>
          </rPr>
          <t>150字を越える場合には、掲載文章を簡略化することがありますので、ご了承ください。
当日の準備物や服装等、お知らせしたいことがあるときは、この欄にご記入ください。</t>
        </r>
      </text>
    </comment>
    <comment ref="E17" authorId="0" shapeId="0">
      <text>
        <r>
          <rPr>
            <sz val="10"/>
            <color indexed="81"/>
            <rFont val="MS P ゴシック"/>
            <family val="3"/>
            <charset val="128"/>
          </rPr>
          <t>「00名」「00組」など、単位を忘れずに記入</t>
        </r>
      </text>
    </comment>
    <comment ref="F17" authorId="0" shapeId="0">
      <text>
        <r>
          <rPr>
            <sz val="10"/>
            <color indexed="81"/>
            <rFont val="MS P ゴシック"/>
            <family val="3"/>
            <charset val="128"/>
          </rPr>
          <t>「00名」「00組」など、単位を忘れずに記入</t>
        </r>
      </text>
    </comment>
    <comment ref="E19" authorId="0" shapeId="0">
      <text>
        <r>
          <rPr>
            <sz val="10"/>
            <color indexed="81"/>
            <rFont val="MS P ゴシック"/>
            <family val="3"/>
            <charset val="128"/>
          </rPr>
          <t>【県北】
・大田原市・矢板市・那須塩原市
・さくら市・那須烏山市
・高根沢町・塩谷町・那須町・那珂川町
【県央】
・宇都宮市・鹿沼市・日光市・真岡市
・上三川町・益子町・茂木町・市貝町
・芳賀町
【県南】
・足利市・栃木市・佐野市・小山市
・下野市・壬生町・野木町
【県外】
・栃木県外で実施
【複数地域】
・１つの講座を複数の地域で開催する場合</t>
        </r>
      </text>
    </comment>
    <comment ref="F19" authorId="0" shapeId="0">
      <text>
        <r>
          <rPr>
            <sz val="10"/>
            <color indexed="81"/>
            <rFont val="MS P ゴシック"/>
            <family val="3"/>
            <charset val="128"/>
          </rPr>
          <t>【県北】
・大田原市・矢板市・那須塩原市
・さくら市・那須烏山市
・高根沢町・塩谷町・那須町・那珂川町
【県央】
・宇都宮市・鹿沼市・日光市・真岡市
・上三川町・益子町・茂木町・市貝町
・芳賀町
【県南】
・足利市・栃木市・佐野市・小山市
・下野市・壬生町・野木町
【県外】
・栃木県外で実施
【複数地域】
・１つの講座を複数の地域で開催する場合</t>
        </r>
      </text>
    </comment>
    <comment ref="E22" authorId="0" shapeId="0">
      <text>
        <r>
          <rPr>
            <b/>
            <sz val="10"/>
            <color indexed="81"/>
            <rFont val="MS P ゴシック"/>
            <family val="3"/>
            <charset val="128"/>
          </rPr>
          <t>数字・記号「()」「/」は全て半角</t>
        </r>
        <r>
          <rPr>
            <sz val="10"/>
            <color indexed="81"/>
            <rFont val="MS P ゴシック"/>
            <family val="3"/>
            <charset val="128"/>
          </rPr>
          <t xml:space="preserve">
【表記について】
　○/△(月)～▲/□(金)
　講座開始日の1か月前から
　講座実施日の2か月前～1週間前
　定員になり次第締切り
　当日直接お越しください　　　など</t>
        </r>
      </text>
    </comment>
    <comment ref="F22" authorId="0" shapeId="0">
      <text>
        <r>
          <rPr>
            <b/>
            <sz val="10"/>
            <color indexed="81"/>
            <rFont val="MS P ゴシック"/>
            <family val="3"/>
            <charset val="128"/>
          </rPr>
          <t>数字・記号「()」「/」は全て半角</t>
        </r>
        <r>
          <rPr>
            <sz val="10"/>
            <color indexed="81"/>
            <rFont val="MS P ゴシック"/>
            <family val="3"/>
            <charset val="128"/>
          </rPr>
          <t xml:space="preserve">
【表記について】
　○/△(月)～▲/□(金)
　講座開始日の1か月前から
　講座実施日の2か月前～1週間前
　定員になり次第締切り
　当日直接お越しください　　　など</t>
        </r>
      </text>
    </comment>
  </commentList>
</comments>
</file>

<file path=xl/comments2.xml><?xml version="1.0" encoding="utf-8"?>
<comments xmlns="http://schemas.openxmlformats.org/spreadsheetml/2006/main">
  <authors>
    <author>YANA</author>
    <author>Administrator</author>
  </authors>
  <commentList>
    <comment ref="E8" authorId="0" shapeId="0">
      <text>
        <r>
          <rPr>
            <b/>
            <sz val="10"/>
            <color indexed="81"/>
            <rFont val="MS P ゴシック"/>
            <family val="3"/>
            <charset val="128"/>
          </rPr>
          <t xml:space="preserve">講座が複数回の場合のみ、「連続」か「各回」を選択してください。
実施回数が１回の講座は、空欄のままで結構です。
</t>
        </r>
        <r>
          <rPr>
            <sz val="10"/>
            <color indexed="81"/>
            <rFont val="MS P ゴシック"/>
            <family val="3"/>
            <charset val="128"/>
          </rPr>
          <t xml:space="preserve">
・連続受講
全講座がシリーズになっており、原則全ての回に参加する（ことが望ましい）講座
・各回講座
それぞれの回が独立していて、各回ごとに申込が可能な講座</t>
        </r>
      </text>
    </comment>
    <comment ref="F8" authorId="0" shapeId="0">
      <text>
        <r>
          <rPr>
            <b/>
            <sz val="10"/>
            <color indexed="81"/>
            <rFont val="MS P ゴシック"/>
            <family val="3"/>
            <charset val="128"/>
          </rPr>
          <t xml:space="preserve">講座が複数回の場合のみ、「連続」か「各回」を選択してください。
実施回数が１回の講座は、空欄のままで結構です。
</t>
        </r>
        <r>
          <rPr>
            <sz val="10"/>
            <color indexed="81"/>
            <rFont val="MS P ゴシック"/>
            <family val="3"/>
            <charset val="128"/>
          </rPr>
          <t xml:space="preserve">
・連続受講
全講座がシリーズになっており、原則全ての回に参加する（ことが望ましい）講座
・各回講座
それぞれの回が独立していて、各回ごとに申込が可能な講座</t>
        </r>
      </text>
    </comment>
    <comment ref="E12" authorId="0" shapeId="0">
      <text>
        <r>
          <rPr>
            <b/>
            <sz val="10"/>
            <color indexed="81"/>
            <rFont val="MS P ゴシック"/>
            <family val="3"/>
            <charset val="128"/>
          </rPr>
          <t>講座管理に必要となるため、掲載はされませんが
必ず「講座開始日」「講座修了日」の両方を御入力ください。
未定の場合も、見込みで御入力ください。
数字・記号「/」は全て半角</t>
        </r>
        <r>
          <rPr>
            <sz val="10"/>
            <color indexed="81"/>
            <rFont val="MS P ゴシック"/>
            <family val="3"/>
            <charset val="128"/>
          </rPr>
          <t xml:space="preserve">
入力は「年（西暦）/月/日」で御入力ください。（数字は半角）。
【開催日が複数ある場合】講座の初日を御入力ください。
【開催日が１日のみの場合】講座実施日を御入力ください。
※未定でも、想定している日を見込みで入力してください。
（例：「４月中のどこかで開始」 ⇒2021/4/1）</t>
        </r>
      </text>
    </comment>
    <comment ref="F12" authorId="0" shapeId="0">
      <text>
        <r>
          <rPr>
            <b/>
            <sz val="10"/>
            <color indexed="81"/>
            <rFont val="MS P ゴシック"/>
            <family val="3"/>
            <charset val="128"/>
          </rPr>
          <t>講座管理に必要となるため、掲載はされませんが
必ず「講座開始日」「講座修了日」の両方を御入力ください。
未定の場合も、見込みで御入力ください。
数字・記号「/」は全て半角</t>
        </r>
        <r>
          <rPr>
            <sz val="10"/>
            <color indexed="81"/>
            <rFont val="MS P ゴシック"/>
            <family val="3"/>
            <charset val="128"/>
          </rPr>
          <t xml:space="preserve">
入力は「年（西暦）/月/日」で御入力ください。（数字は半角）。
【開催日が複数ある場合】講座の初日を御入力ください。
【開催日が１日のみの場合】講座実施日を御入力ください。
※未定でも、想定している日を見込みで入力してください。
（例：「４月中のどこかで開始」 ⇒2021/4/1）</t>
        </r>
      </text>
    </comment>
    <comment ref="E13" authorId="0" shapeId="0">
      <text>
        <r>
          <rPr>
            <b/>
            <sz val="10"/>
            <color indexed="81"/>
            <rFont val="MS P ゴシック"/>
            <family val="3"/>
            <charset val="128"/>
          </rPr>
          <t>講座管理に必要となるため、掲載はされませんが
必ず「講座開始日」「講座修了日」の両方を御入力ください。
未定の場合も、見込みで御入力ください。
数字・記号「/」は全て半角</t>
        </r>
        <r>
          <rPr>
            <sz val="10"/>
            <color indexed="81"/>
            <rFont val="MS P ゴシック"/>
            <family val="3"/>
            <charset val="128"/>
          </rPr>
          <t xml:space="preserve">
講座検索機能のため、必要になります。
入力は「年（西暦）/月/日」で御入力ください。（数字は半角）。
【開催日が複数ある場合】講座の最終日を御入力ください。
【開催日が１日のみの場合】講座実施日を御入力ください。
※未定でも、想定される日を見込みで入力してください。
 （例：「５月中には終了」 ⇒2021/5/31）</t>
        </r>
      </text>
    </comment>
    <comment ref="F13" authorId="0" shapeId="0">
      <text>
        <r>
          <rPr>
            <b/>
            <sz val="10"/>
            <color indexed="81"/>
            <rFont val="MS P ゴシック"/>
            <family val="3"/>
            <charset val="128"/>
          </rPr>
          <t>講座管理に必要となるため、掲載はされませんが
必ず「講座開始日」「講座修了日」の両方を御入力ください。
未定の場合も、見込みで御入力ください。
数字・記号「/」は全て半角</t>
        </r>
        <r>
          <rPr>
            <sz val="10"/>
            <color indexed="81"/>
            <rFont val="MS P ゴシック"/>
            <family val="3"/>
            <charset val="128"/>
          </rPr>
          <t xml:space="preserve">
講座検索機能のため、必要になります。
入力は「年（西暦）/月/日」で御入力ください。（数字は半角）。
【開催日が複数ある場合】講座の最終日を御入力ください。
【開催日が１日のみの場合】講座実施日を御入力ください。
※未定でも、想定される日を見込みで入力してください。
 （例：「５月中には終了」 ⇒2021/5/31）</t>
        </r>
      </text>
    </comment>
    <comment ref="E14" authorId="1" shapeId="0">
      <text>
        <r>
          <rPr>
            <b/>
            <sz val="10"/>
            <color indexed="81"/>
            <rFont val="MS P ゴシック"/>
            <family val="3"/>
            <charset val="128"/>
          </rPr>
          <t>数字･記号｢()｣｢/｣は全て半角</t>
        </r>
        <r>
          <rPr>
            <sz val="10"/>
            <color indexed="81"/>
            <rFont val="MS P ゴシック"/>
            <family val="3"/>
            <charset val="128"/>
          </rPr>
          <t xml:space="preserve">
【開催日が複数ある場合】
※各開催日が明確な場合
　「4/23(木)、5/11(月)･29(金)」のように、月が違うときは「、」同じ月のなかは「・」で区切る
※開催期間で表示する場合
　「3/1(日)～3/31(火)」のように、「～」でつなぐ
【表記例】
4/22(水)～6/24(水)
10:00～12:00
毎週水曜日
※5/6を除く</t>
        </r>
      </text>
    </comment>
    <comment ref="F14" authorId="1" shapeId="0">
      <text>
        <r>
          <rPr>
            <b/>
            <sz val="10"/>
            <color indexed="81"/>
            <rFont val="MS P ゴシック"/>
            <family val="3"/>
            <charset val="128"/>
          </rPr>
          <t xml:space="preserve">数字･記号｢()｣｢/｣は全て半角
</t>
        </r>
        <r>
          <rPr>
            <sz val="10"/>
            <color indexed="81"/>
            <rFont val="MS P ゴシック"/>
            <family val="3"/>
            <charset val="128"/>
          </rPr>
          <t>【開催日が複数ある場合】
※各開催日が明確な場合
　「4/23(木)、5/11(月)･29(金)」のように、月が違うときは「、」同じ月のなかは「・」で区切る
※開催期間で表示する場合
　「3/1(日)～3/31(火)」のように、「～」でつなぐ
【表記例】
4/22(水)～6/24(水)
10:00～12:00
毎週水曜日
※5/6を除く</t>
        </r>
      </text>
    </comment>
    <comment ref="E15" authorId="0" shapeId="0">
      <text>
        <r>
          <rPr>
            <b/>
            <sz val="10"/>
            <color indexed="81"/>
            <rFont val="MS P ゴシック"/>
            <family val="3"/>
            <charset val="128"/>
          </rPr>
          <t>数字のみ半角で入力</t>
        </r>
      </text>
    </comment>
    <comment ref="F15" authorId="0" shapeId="0">
      <text>
        <r>
          <rPr>
            <b/>
            <sz val="10"/>
            <color indexed="81"/>
            <rFont val="MS P ゴシック"/>
            <family val="3"/>
            <charset val="128"/>
          </rPr>
          <t>数字のみ半角で入力</t>
        </r>
      </text>
    </comment>
    <comment ref="E16" authorId="0" shapeId="0">
      <text>
        <r>
          <rPr>
            <sz val="10"/>
            <color indexed="81"/>
            <rFont val="MS P ゴシック"/>
            <family val="3"/>
            <charset val="128"/>
          </rPr>
          <t>150字を越える場合には、掲載文章を簡略化することがありますので、ご了承ください。
当日の準備物や服装等、お知らせしたいことがあるときは、この欄にご記入ください。</t>
        </r>
      </text>
    </comment>
    <comment ref="F16" authorId="0" shapeId="0">
      <text>
        <r>
          <rPr>
            <sz val="10"/>
            <color indexed="81"/>
            <rFont val="MS P ゴシック"/>
            <family val="3"/>
            <charset val="128"/>
          </rPr>
          <t>150字を越える場合には、掲載文章を簡略化することがありますので、ご了承ください。
当日の準備物や服装等、お知らせしたいことがあるときは、この欄にご記入ください。</t>
        </r>
      </text>
    </comment>
    <comment ref="E19" authorId="0" shapeId="0">
      <text>
        <r>
          <rPr>
            <sz val="10"/>
            <color indexed="81"/>
            <rFont val="MS P ゴシック"/>
            <family val="3"/>
            <charset val="128"/>
          </rPr>
          <t>「00名」「00組」など、単位を忘れずに記入</t>
        </r>
      </text>
    </comment>
    <comment ref="F19" authorId="0" shapeId="0">
      <text>
        <r>
          <rPr>
            <sz val="10"/>
            <color indexed="81"/>
            <rFont val="MS P ゴシック"/>
            <family val="3"/>
            <charset val="128"/>
          </rPr>
          <t>「00名」「00組」など、単位を忘れずに記入</t>
        </r>
      </text>
    </comment>
    <comment ref="E21" authorId="0" shapeId="0">
      <text>
        <r>
          <rPr>
            <sz val="10"/>
            <color indexed="81"/>
            <rFont val="MS P ゴシック"/>
            <family val="3"/>
            <charset val="128"/>
          </rPr>
          <t>【県北】
・大田原市・矢板市・那須塩原市
・さくら市・那須烏山市
・高根沢町・塩谷町・那須町・那珂川町
【県央】
・宇都宮市・鹿沼市・日光市・真岡市
・上三川町・益子町・茂木町・市貝町
・芳賀町
【県南】
・足利市・栃木市・佐野市・小山市
・下野市・壬生町・野木町
【県外】
・栃木県外で実施
【複数地域】
・１つの講座を複数の地域で開催する場合</t>
        </r>
      </text>
    </comment>
    <comment ref="F21" authorId="0" shapeId="0">
      <text>
        <r>
          <rPr>
            <sz val="10"/>
            <color indexed="81"/>
            <rFont val="MS P ゴシック"/>
            <family val="3"/>
            <charset val="128"/>
          </rPr>
          <t>【県北】
・大田原市・矢板市・那須塩原市
・さくら市・那須烏山市
・高根沢町・塩谷町・那須町・那珂川町
【県央】
・宇都宮市・鹿沼市・日光市・真岡市
・上三川町・益子町・茂木町・市貝町
・芳賀町
【県南】
・足利市・栃木市・佐野市・小山市
・下野市・壬生町・野木町
【県外】
・栃木県外で実施
【複数地域】
・１つの講座を複数の地域で開催する場合</t>
        </r>
      </text>
    </comment>
    <comment ref="E22" authorId="1" shapeId="0">
      <text>
        <r>
          <rPr>
            <b/>
            <sz val="9"/>
            <color indexed="81"/>
            <rFont val="MS P ゴシック"/>
            <family val="3"/>
            <charset val="128"/>
          </rPr>
          <t>数字・記号「()」「/」は全て半角
【表記について】
　｢○/△(月)～▲/□(金)｣
　｢講座開始日の1か月前から｣
　｢講座実施日の2か月前～1週間前｣
　｢定員になり次第締切り｣
　｢当日直接お越しください｣　　　など</t>
        </r>
      </text>
    </comment>
    <comment ref="F22" authorId="1" shapeId="0">
      <text>
        <r>
          <rPr>
            <b/>
            <sz val="9"/>
            <color indexed="81"/>
            <rFont val="MS P ゴシック"/>
            <family val="3"/>
            <charset val="128"/>
          </rPr>
          <t>数字・記号「()」「/」は全て半角
【表記について】
　｢○/△(月)～▲/□(金)｣
　｢講座開始日の1か月前から｣
　｢講座実施日の2か月前～1週間前｣
　｢定員になり次第締切り｣
　｢当日直接お越しください｣　　　など</t>
        </r>
      </text>
    </comment>
    <comment ref="E24" authorId="0" shapeId="0">
      <text>
        <r>
          <rPr>
            <b/>
            <sz val="10"/>
            <color indexed="81"/>
            <rFont val="MS P ゴシック"/>
            <family val="3"/>
            <charset val="128"/>
          </rPr>
          <t>数字・記号「()」「/」は全て半角</t>
        </r>
        <r>
          <rPr>
            <sz val="10"/>
            <color indexed="81"/>
            <rFont val="MS P ゴシック"/>
            <family val="3"/>
            <charset val="128"/>
          </rPr>
          <t xml:space="preserve">
【表記について】
　○/△(月)～▲/□(金)
　講座開始日の1か月前から
　講座実施日の2か月前～1週間前
　定員になり次第締切り
　当日直接お越しください　　　など</t>
        </r>
      </text>
    </comment>
    <comment ref="F24" authorId="0" shapeId="0">
      <text>
        <r>
          <rPr>
            <b/>
            <sz val="10"/>
            <color indexed="81"/>
            <rFont val="MS P ゴシック"/>
            <family val="3"/>
            <charset val="128"/>
          </rPr>
          <t>数字・記号「()」「/」は全て半角</t>
        </r>
        <r>
          <rPr>
            <sz val="10"/>
            <color indexed="81"/>
            <rFont val="MS P ゴシック"/>
            <family val="3"/>
            <charset val="128"/>
          </rPr>
          <t xml:space="preserve">
【表記について】
　○/△(月)～▲/□(金)
　講座開始日の1か月前から
　講座実施日の2か月前～1週間前
　定員になり次第締切り
　当日直接お越しください　　　など</t>
        </r>
      </text>
    </comment>
  </commentList>
</comments>
</file>

<file path=xl/sharedStrings.xml><?xml version="1.0" encoding="utf-8"?>
<sst xmlns="http://schemas.openxmlformats.org/spreadsheetml/2006/main" count="1679" uniqueCount="1014">
  <si>
    <t>期</t>
    <rPh sb="0" eb="1">
      <t>キ</t>
    </rPh>
    <phoneticPr fontId="1"/>
  </si>
  <si>
    <t>機関の種別</t>
    <rPh sb="0" eb="2">
      <t>キカン</t>
    </rPh>
    <rPh sb="3" eb="5">
      <t>シュベツ</t>
    </rPh>
    <phoneticPr fontId="1"/>
  </si>
  <si>
    <t>〒</t>
    <phoneticPr fontId="1"/>
  </si>
  <si>
    <t>住所</t>
    <rPh sb="0" eb="2">
      <t>ジュウショ</t>
    </rPh>
    <phoneticPr fontId="1"/>
  </si>
  <si>
    <t>TEL</t>
    <phoneticPr fontId="1"/>
  </si>
  <si>
    <t>FAX</t>
    <phoneticPr fontId="1"/>
  </si>
  <si>
    <t>HPのURL</t>
    <phoneticPr fontId="1"/>
  </si>
  <si>
    <t>記載者名</t>
    <rPh sb="0" eb="3">
      <t>キサイシャ</t>
    </rPh>
    <rPh sb="3" eb="4">
      <t>メイ</t>
    </rPh>
    <phoneticPr fontId="1"/>
  </si>
  <si>
    <t>登録講座総数</t>
    <rPh sb="0" eb="2">
      <t>トウロク</t>
    </rPh>
    <rPh sb="2" eb="4">
      <t>コウザ</t>
    </rPh>
    <rPh sb="4" eb="6">
      <t>ソウスウ</t>
    </rPh>
    <phoneticPr fontId="1"/>
  </si>
  <si>
    <t>件</t>
    <rPh sb="0" eb="1">
      <t>ケン</t>
    </rPh>
    <phoneticPr fontId="1"/>
  </si>
  <si>
    <t>連携機関名</t>
    <rPh sb="0" eb="2">
      <t>レンケイ</t>
    </rPh>
    <rPh sb="2" eb="5">
      <t>キカンメイ</t>
    </rPh>
    <phoneticPr fontId="1"/>
  </si>
  <si>
    <t>前</t>
    <rPh sb="0" eb="1">
      <t>マエ</t>
    </rPh>
    <phoneticPr fontId="1"/>
  </si>
  <si>
    <t>受講者問合せ用
e-mail ｱﾄﾞﾚｽ</t>
    <rPh sb="0" eb="3">
      <t>ジュコウシャ</t>
    </rPh>
    <rPh sb="3" eb="5">
      <t>トイアワ</t>
    </rPh>
    <rPh sb="6" eb="7">
      <t>ヨウ</t>
    </rPh>
    <phoneticPr fontId="1"/>
  </si>
  <si>
    <t>↑ とちぎ県民カレッジWebサイト等、公開可能なメールアドレス</t>
    <rPh sb="5" eb="7">
      <t>ケンミン</t>
    </rPh>
    <rPh sb="17" eb="18">
      <t>トウ</t>
    </rPh>
    <rPh sb="19" eb="21">
      <t>コウカイ</t>
    </rPh>
    <rPh sb="21" eb="23">
      <t>カノウ</t>
    </rPh>
    <phoneticPr fontId="1"/>
  </si>
  <si>
    <t>↑ とちぎ県民カレッジ事務局との連絡のみに使用する非公開のメールアドレス（上記と同一も可）</t>
    <rPh sb="5" eb="7">
      <t>ケンミン</t>
    </rPh>
    <rPh sb="11" eb="14">
      <t>ジムキョク</t>
    </rPh>
    <rPh sb="16" eb="18">
      <t>レンラク</t>
    </rPh>
    <rPh sb="21" eb="23">
      <t>シヨウ</t>
    </rPh>
    <rPh sb="25" eb="28">
      <t>ヒコウカイ</t>
    </rPh>
    <rPh sb="37" eb="39">
      <t>ジョウキ</t>
    </rPh>
    <rPh sb="40" eb="42">
      <t>ドウイツ</t>
    </rPh>
    <rPh sb="43" eb="44">
      <t>カ</t>
    </rPh>
    <phoneticPr fontId="1"/>
  </si>
  <si>
    <t xml:space="preserve"> 件</t>
    <rPh sb="1" eb="2">
      <t>ケン</t>
    </rPh>
    <phoneticPr fontId="1"/>
  </si>
  <si>
    <t>健康・スポーツコース</t>
    <rPh sb="0" eb="2">
      <t>ケンコウ</t>
    </rPh>
    <phoneticPr fontId="1"/>
  </si>
  <si>
    <t>文化・教養コース</t>
    <rPh sb="0" eb="2">
      <t>ブンカ</t>
    </rPh>
    <rPh sb="3" eb="5">
      <t>キョウヨウ</t>
    </rPh>
    <phoneticPr fontId="1"/>
  </si>
  <si>
    <t>地域活動コース</t>
    <rPh sb="0" eb="2">
      <t>チイキ</t>
    </rPh>
    <rPh sb="2" eb="4">
      <t>カツドウ</t>
    </rPh>
    <phoneticPr fontId="1"/>
  </si>
  <si>
    <t>能力・自己開発コース</t>
    <rPh sb="0" eb="2">
      <t>ノウリョク</t>
    </rPh>
    <rPh sb="3" eb="5">
      <t>ジコ</t>
    </rPh>
    <rPh sb="5" eb="7">
      <t>カイハツ</t>
    </rPh>
    <phoneticPr fontId="1"/>
  </si>
  <si>
    <t>郷土理解コース</t>
    <rPh sb="0" eb="2">
      <t>キョウド</t>
    </rPh>
    <rPh sb="2" eb="4">
      <t>リカイ</t>
    </rPh>
    <phoneticPr fontId="1"/>
  </si>
  <si>
    <t>その他</t>
    <rPh sb="2" eb="3">
      <t>ホカ</t>
    </rPh>
    <phoneticPr fontId="1"/>
  </si>
  <si>
    <t xml:space="preserve">機関ＩＤ </t>
    <rPh sb="0" eb="2">
      <t>キカン</t>
    </rPh>
    <phoneticPr fontId="1"/>
  </si>
  <si>
    <t>《内訳》</t>
    <rPh sb="1" eb="3">
      <t>ウチワケ</t>
    </rPh>
    <phoneticPr fontId="1"/>
  </si>
  <si>
    <r>
      <rPr>
        <b/>
        <sz val="10"/>
        <color theme="1"/>
        <rFont val="HG丸ｺﾞｼｯｸM-PRO"/>
        <family val="3"/>
        <charset val="128"/>
      </rPr>
      <t>事務局との連絡用</t>
    </r>
    <r>
      <rPr>
        <b/>
        <sz val="10.5"/>
        <color theme="1"/>
        <rFont val="HG丸ｺﾞｼｯｸM-PRO"/>
        <family val="3"/>
        <charset val="128"/>
      </rPr>
      <t xml:space="preserve">
e-mail ｱﾄﾞﾚｽ</t>
    </r>
    <rPh sb="0" eb="3">
      <t>ジムキョク</t>
    </rPh>
    <rPh sb="5" eb="7">
      <t>レンラク</t>
    </rPh>
    <rPh sb="7" eb="8">
      <t>ヨウ</t>
    </rPh>
    <rPh sb="8" eb="9">
      <t>ジュヨウ</t>
    </rPh>
    <phoneticPr fontId="1"/>
  </si>
  <si>
    <r>
      <t>様式１　とちぎ県民カレッジ登録講座実施計画書（登録機関情報）　</t>
    </r>
    <r>
      <rPr>
        <sz val="8"/>
        <color theme="1"/>
        <rFont val="HG丸ｺﾞｼｯｸM-PRO"/>
        <family val="3"/>
        <charset val="128"/>
      </rPr>
      <t>《Ａ４サイズ：縦》</t>
    </r>
    <rPh sb="0" eb="2">
      <t>ヨウシキ</t>
    </rPh>
    <rPh sb="7" eb="9">
      <t>ケンミン</t>
    </rPh>
    <rPh sb="13" eb="15">
      <t>トウロク</t>
    </rPh>
    <rPh sb="15" eb="17">
      <t>コウザ</t>
    </rPh>
    <rPh sb="17" eb="19">
      <t>ジッシ</t>
    </rPh>
    <rPh sb="19" eb="22">
      <t>ケイカクショ</t>
    </rPh>
    <rPh sb="23" eb="25">
      <t>トウロク</t>
    </rPh>
    <rPh sb="25" eb="27">
      <t>キカン</t>
    </rPh>
    <rPh sb="27" eb="29">
      <t>ジョウホウ</t>
    </rPh>
    <rPh sb="38" eb="39">
      <t>タテ</t>
    </rPh>
    <phoneticPr fontId="1"/>
  </si>
  <si>
    <t>後</t>
    <rPh sb="0" eb="1">
      <t>アト</t>
    </rPh>
    <phoneticPr fontId="1"/>
  </si>
  <si>
    <t>市町</t>
    <rPh sb="0" eb="2">
      <t>シマチ</t>
    </rPh>
    <phoneticPr fontId="1"/>
  </si>
  <si>
    <t>高等教育機関</t>
    <rPh sb="0" eb="2">
      <t>コウトウ</t>
    </rPh>
    <rPh sb="2" eb="4">
      <t>キョウイク</t>
    </rPh>
    <rPh sb="4" eb="6">
      <t>キカン</t>
    </rPh>
    <phoneticPr fontId="1"/>
  </si>
  <si>
    <t>県関係</t>
    <rPh sb="0" eb="1">
      <t>ケン</t>
    </rPh>
    <rPh sb="1" eb="3">
      <t>カンケイ</t>
    </rPh>
    <phoneticPr fontId="1"/>
  </si>
  <si>
    <t>様式１・２　記入上の注意</t>
    <rPh sb="0" eb="2">
      <t>ヨウシキ</t>
    </rPh>
    <rPh sb="6" eb="8">
      <t>キニュウ</t>
    </rPh>
    <rPh sb="8" eb="9">
      <t>ジョウ</t>
    </rPh>
    <rPh sb="10" eb="12">
      <t>チュウイ</t>
    </rPh>
    <phoneticPr fontId="1"/>
  </si>
  <si>
    <t>数字はすべて半角で入力してください。</t>
    <rPh sb="0" eb="2">
      <t>スウジ</t>
    </rPh>
    <rPh sb="6" eb="8">
      <t>ハンカク</t>
    </rPh>
    <rPh sb="9" eb="11">
      <t>ニュウリョク</t>
    </rPh>
    <phoneticPr fontId="1"/>
  </si>
  <si>
    <t>登録期間</t>
    <rPh sb="0" eb="2">
      <t>トウロク</t>
    </rPh>
    <rPh sb="2" eb="4">
      <t>キカン</t>
    </rPh>
    <phoneticPr fontId="1"/>
  </si>
  <si>
    <t>…</t>
    <phoneticPr fontId="1"/>
  </si>
  <si>
    <t>登録年度と時期（前期4～9月・後期10～3月）</t>
    <rPh sb="0" eb="2">
      <t>トウロク</t>
    </rPh>
    <rPh sb="2" eb="4">
      <t>ネンド</t>
    </rPh>
    <rPh sb="5" eb="7">
      <t>ジキ</t>
    </rPh>
    <rPh sb="8" eb="10">
      <t>ゼンキ</t>
    </rPh>
    <rPh sb="13" eb="14">
      <t>ガツ</t>
    </rPh>
    <rPh sb="15" eb="17">
      <t>コウキ</t>
    </rPh>
    <rPh sb="21" eb="22">
      <t>ガツ</t>
    </rPh>
    <phoneticPr fontId="1"/>
  </si>
  <si>
    <t>連携機関名</t>
    <rPh sb="0" eb="2">
      <t>レンケイ</t>
    </rPh>
    <rPh sb="2" eb="4">
      <t>キカン</t>
    </rPh>
    <rPh sb="4" eb="5">
      <t>メイ</t>
    </rPh>
    <phoneticPr fontId="1"/>
  </si>
  <si>
    <t>講座を主催する機関名</t>
    <rPh sb="0" eb="2">
      <t>コウザ</t>
    </rPh>
    <rPh sb="3" eb="5">
      <t>シュサイ</t>
    </rPh>
    <rPh sb="7" eb="9">
      <t>キカン</t>
    </rPh>
    <rPh sb="9" eb="10">
      <t>メイ</t>
    </rPh>
    <phoneticPr fontId="1"/>
  </si>
  <si>
    <t>「市町村・高等教育機関・県関係」から選択</t>
    <rPh sb="1" eb="4">
      <t>シチョウソン</t>
    </rPh>
    <rPh sb="5" eb="7">
      <t>コウトウ</t>
    </rPh>
    <rPh sb="7" eb="9">
      <t>キョウイク</t>
    </rPh>
    <rPh sb="9" eb="11">
      <t>キカン</t>
    </rPh>
    <rPh sb="12" eb="13">
      <t>ケン</t>
    </rPh>
    <rPh sb="13" eb="15">
      <t>カンケイ</t>
    </rPh>
    <rPh sb="18" eb="20">
      <t>センタク</t>
    </rPh>
    <phoneticPr fontId="1"/>
  </si>
  <si>
    <t>〒</t>
  </si>
  <si>
    <t>連携機関の情報</t>
    <rPh sb="0" eb="2">
      <t>レンケイ</t>
    </rPh>
    <rPh sb="2" eb="4">
      <t>キカン</t>
    </rPh>
    <rPh sb="5" eb="7">
      <t>ジョウホウ</t>
    </rPh>
    <phoneticPr fontId="1"/>
  </si>
  <si>
    <t>FAX</t>
  </si>
  <si>
    <t>受講者問合せ用e-mail</t>
    <rPh sb="0" eb="3">
      <t>ジュコウシャ</t>
    </rPh>
    <rPh sb="3" eb="5">
      <t>トイアワ</t>
    </rPh>
    <rPh sb="6" eb="7">
      <t>ヨウ</t>
    </rPh>
    <phoneticPr fontId="1"/>
  </si>
  <si>
    <t>事務局との連絡用e-mail</t>
    <rPh sb="0" eb="3">
      <t>ジムキョク</t>
    </rPh>
    <rPh sb="5" eb="7">
      <t>レンラク</t>
    </rPh>
    <rPh sb="7" eb="8">
      <t>ヨウ</t>
    </rPh>
    <rPh sb="8" eb="9">
      <t>ジュヨウ</t>
    </rPh>
    <phoneticPr fontId="1"/>
  </si>
  <si>
    <t>HPのURL</t>
  </si>
  <si>
    <t>記載された方の御名前</t>
    <rPh sb="0" eb="2">
      <t>キサイ</t>
    </rPh>
    <rPh sb="5" eb="6">
      <t>カタ</t>
    </rPh>
    <rPh sb="7" eb="10">
      <t>オナマエ</t>
    </rPh>
    <phoneticPr fontId="1"/>
  </si>
  <si>
    <t>講座情報シートにある講座の総数</t>
    <rPh sb="0" eb="2">
      <t>コウザ</t>
    </rPh>
    <rPh sb="2" eb="4">
      <t>ジョウホウ</t>
    </rPh>
    <rPh sb="10" eb="12">
      <t>コウザ</t>
    </rPh>
    <rPh sb="13" eb="15">
      <t>ソウスウ</t>
    </rPh>
    <phoneticPr fontId="1"/>
  </si>
  <si>
    <t>№</t>
  </si>
  <si>
    <t>講座名</t>
    <rPh sb="0" eb="2">
      <t>コウザ</t>
    </rPh>
    <rPh sb="2" eb="3">
      <t>メイ</t>
    </rPh>
    <phoneticPr fontId="1"/>
  </si>
  <si>
    <t>…</t>
  </si>
  <si>
    <t>講座の名前（副題は省略可能であればカット）</t>
    <rPh sb="0" eb="2">
      <t>コウザ</t>
    </rPh>
    <rPh sb="3" eb="5">
      <t>ナマエ</t>
    </rPh>
    <rPh sb="6" eb="8">
      <t>フクダイ</t>
    </rPh>
    <rPh sb="9" eb="11">
      <t>ショウリャク</t>
    </rPh>
    <rPh sb="11" eb="13">
      <t>カノウ</t>
    </rPh>
    <phoneticPr fontId="1"/>
  </si>
  <si>
    <t>連続/各回</t>
    <rPh sb="0" eb="2">
      <t>レンゾク</t>
    </rPh>
    <rPh sb="3" eb="5">
      <t>カクカイ</t>
    </rPh>
    <phoneticPr fontId="1"/>
  </si>
  <si>
    <t>講座が複数回の場合、「連続受講・各回受講」から選択</t>
    <rPh sb="0" eb="2">
      <t>コウザ</t>
    </rPh>
    <rPh sb="3" eb="6">
      <t>フクスウカイ</t>
    </rPh>
    <rPh sb="7" eb="9">
      <t>バアイ</t>
    </rPh>
    <rPh sb="11" eb="13">
      <t>レンゾク</t>
    </rPh>
    <rPh sb="13" eb="15">
      <t>ジュコウ</t>
    </rPh>
    <rPh sb="16" eb="18">
      <t>カクカイ</t>
    </rPh>
    <rPh sb="18" eb="20">
      <t>ジュコウ</t>
    </rPh>
    <rPh sb="23" eb="25">
      <t>センタク</t>
    </rPh>
    <phoneticPr fontId="1"/>
  </si>
  <si>
    <t>機関名</t>
    <rPh sb="0" eb="2">
      <t>キカン</t>
    </rPh>
    <rPh sb="2" eb="3">
      <t>メイ</t>
    </rPh>
    <phoneticPr fontId="1"/>
  </si>
  <si>
    <t>講座名を入力すると、様式１の機関名が自動入力される</t>
    <rPh sb="0" eb="3">
      <t>コウザメイ</t>
    </rPh>
    <rPh sb="4" eb="6">
      <t>ニュウリョク</t>
    </rPh>
    <rPh sb="10" eb="12">
      <t>ヨウシキ</t>
    </rPh>
    <rPh sb="14" eb="17">
      <t>キカンメイ</t>
    </rPh>
    <rPh sb="18" eb="20">
      <t>ジドウ</t>
    </rPh>
    <rPh sb="20" eb="22">
      <t>ニュウリョク</t>
    </rPh>
    <phoneticPr fontId="1"/>
  </si>
  <si>
    <t>コース名</t>
    <rPh sb="3" eb="4">
      <t>メイ</t>
    </rPh>
    <phoneticPr fontId="1"/>
  </si>
  <si>
    <t>一般/専門</t>
    <rPh sb="0" eb="2">
      <t>イッパン</t>
    </rPh>
    <rPh sb="3" eb="5">
      <t>センモン</t>
    </rPh>
    <phoneticPr fontId="1"/>
  </si>
  <si>
    <t>「一般・専門」から選択（詳細は要綱参照）</t>
    <rPh sb="1" eb="3">
      <t>イッパン</t>
    </rPh>
    <rPh sb="4" eb="6">
      <t>センモン</t>
    </rPh>
    <rPh sb="9" eb="11">
      <t>センタク</t>
    </rPh>
    <rPh sb="12" eb="14">
      <t>ショウサイ</t>
    </rPh>
    <rPh sb="15" eb="17">
      <t>ヨウコウ</t>
    </rPh>
    <rPh sb="17" eb="19">
      <t>サンショウ</t>
    </rPh>
    <phoneticPr fontId="1"/>
  </si>
  <si>
    <t>開催日時等</t>
    <rPh sb="0" eb="2">
      <t>カイサイ</t>
    </rPh>
    <rPh sb="2" eb="3">
      <t>ビ</t>
    </rPh>
    <rPh sb="3" eb="4">
      <t>ジ</t>
    </rPh>
    <rPh sb="4" eb="5">
      <t>トウ</t>
    </rPh>
    <phoneticPr fontId="1"/>
  </si>
  <si>
    <t>複数回の記入については、様式２のコメント参照</t>
    <rPh sb="0" eb="3">
      <t>フクスウカイ</t>
    </rPh>
    <rPh sb="4" eb="6">
      <t>キニュウ</t>
    </rPh>
    <rPh sb="12" eb="14">
      <t>ヨウシキ</t>
    </rPh>
    <rPh sb="20" eb="22">
      <t>サンショウ</t>
    </rPh>
    <phoneticPr fontId="1"/>
  </si>
  <si>
    <t>実施時間</t>
    <rPh sb="0" eb="2">
      <t>ジッシ</t>
    </rPh>
    <rPh sb="2" eb="4">
      <t>ジカン</t>
    </rPh>
    <phoneticPr fontId="1"/>
  </si>
  <si>
    <t>24時間制で記入（例 13:30～16:30）</t>
    <rPh sb="2" eb="5">
      <t>ジカンセイ</t>
    </rPh>
    <rPh sb="6" eb="8">
      <t>キニュウ</t>
    </rPh>
    <rPh sb="9" eb="10">
      <t>レイ</t>
    </rPh>
    <phoneticPr fontId="1"/>
  </si>
  <si>
    <t>回数</t>
    <rPh sb="0" eb="2">
      <t>カイスウ</t>
    </rPh>
    <phoneticPr fontId="1"/>
  </si>
  <si>
    <t>複数回あれば、講座の総回数</t>
    <rPh sb="0" eb="3">
      <t>フクスウカイ</t>
    </rPh>
    <rPh sb="7" eb="9">
      <t>コウザ</t>
    </rPh>
    <rPh sb="10" eb="11">
      <t>ソウ</t>
    </rPh>
    <rPh sb="11" eb="13">
      <t>カイスウ</t>
    </rPh>
    <phoneticPr fontId="1"/>
  </si>
  <si>
    <t>講座概要</t>
    <rPh sb="0" eb="2">
      <t>コウザ</t>
    </rPh>
    <rPh sb="2" eb="4">
      <t>ガイヨウ</t>
    </rPh>
    <phoneticPr fontId="1"/>
  </si>
  <si>
    <r>
      <t>100字以内の簡潔な文章で記載　　</t>
    </r>
    <r>
      <rPr>
        <sz val="11"/>
        <color rgb="FFFF0000"/>
        <rFont val="游ゴシック"/>
        <family val="3"/>
        <charset val="128"/>
        <scheme val="minor"/>
      </rPr>
      <t>複数回開催される場合は、単発での参加</t>
    </r>
    <rPh sb="3" eb="4">
      <t>ジ</t>
    </rPh>
    <rPh sb="4" eb="6">
      <t>イナイ</t>
    </rPh>
    <rPh sb="7" eb="9">
      <t>カンケツ</t>
    </rPh>
    <rPh sb="10" eb="12">
      <t>ブンショウ</t>
    </rPh>
    <rPh sb="13" eb="15">
      <t>キサイ</t>
    </rPh>
    <phoneticPr fontId="1"/>
  </si>
  <si>
    <t>が可能なのか、継続での参加が必要なのかといった詳細を記入。</t>
    <rPh sb="26" eb="28">
      <t>キニュウ</t>
    </rPh>
    <phoneticPr fontId="1"/>
  </si>
  <si>
    <t>持ち物等についても、ここに記入。</t>
    <rPh sb="0" eb="1">
      <t>モ</t>
    </rPh>
    <rPh sb="2" eb="3">
      <t>モノ</t>
    </rPh>
    <rPh sb="3" eb="4">
      <t>トウ</t>
    </rPh>
    <rPh sb="13" eb="15">
      <t>キニュウ</t>
    </rPh>
    <phoneticPr fontId="1"/>
  </si>
  <si>
    <t>参加対象</t>
    <rPh sb="0" eb="2">
      <t>サンカ</t>
    </rPh>
    <rPh sb="2" eb="4">
      <t>タイショウ</t>
    </rPh>
    <phoneticPr fontId="1"/>
  </si>
  <si>
    <t>条件があれば記入　　なければ「どなたでも」</t>
    <rPh sb="0" eb="2">
      <t>ジョウケン</t>
    </rPh>
    <rPh sb="6" eb="8">
      <t>キニュウ</t>
    </rPh>
    <phoneticPr fontId="1"/>
  </si>
  <si>
    <t>定員</t>
    <rPh sb="0" eb="2">
      <t>テイイン</t>
    </rPh>
    <phoneticPr fontId="1"/>
  </si>
  <si>
    <t>条件があれば記入</t>
    <rPh sb="0" eb="2">
      <t>ジョウケン</t>
    </rPh>
    <rPh sb="6" eb="8">
      <t>キニュウ</t>
    </rPh>
    <phoneticPr fontId="1"/>
  </si>
  <si>
    <t>会場名</t>
    <rPh sb="0" eb="2">
      <t>カイジョウ</t>
    </rPh>
    <rPh sb="2" eb="3">
      <t>メイ</t>
    </rPh>
    <phoneticPr fontId="1"/>
  </si>
  <si>
    <t>講座実施場所　　未定の場合は「未定」</t>
    <rPh sb="0" eb="2">
      <t>コウザ</t>
    </rPh>
    <rPh sb="2" eb="4">
      <t>ジッシ</t>
    </rPh>
    <rPh sb="4" eb="6">
      <t>バショ</t>
    </rPh>
    <rPh sb="8" eb="10">
      <t>ミテイ</t>
    </rPh>
    <rPh sb="11" eb="13">
      <t>バアイ</t>
    </rPh>
    <rPh sb="15" eb="17">
      <t>ミテイ</t>
    </rPh>
    <phoneticPr fontId="1"/>
  </si>
  <si>
    <t>所在地区</t>
    <rPh sb="0" eb="2">
      <t>ショザイ</t>
    </rPh>
    <rPh sb="2" eb="4">
      <t>チク</t>
    </rPh>
    <phoneticPr fontId="1"/>
  </si>
  <si>
    <r>
      <rPr>
        <sz val="11"/>
        <color rgb="FFFF0000"/>
        <rFont val="游ゴシック"/>
        <family val="3"/>
        <charset val="128"/>
        <scheme val="minor"/>
      </rPr>
      <t>会場の所在地区を選択　　</t>
    </r>
    <r>
      <rPr>
        <sz val="11"/>
        <color theme="1"/>
        <rFont val="游ゴシック"/>
        <family val="2"/>
        <charset val="128"/>
        <scheme val="minor"/>
      </rPr>
      <t>未定の場合は申込先機関の所在地区</t>
    </r>
    <rPh sb="0" eb="2">
      <t>カイジョウ</t>
    </rPh>
    <rPh sb="3" eb="5">
      <t>ショザイ</t>
    </rPh>
    <rPh sb="5" eb="7">
      <t>チク</t>
    </rPh>
    <rPh sb="8" eb="10">
      <t>センタク</t>
    </rPh>
    <rPh sb="12" eb="14">
      <t>ミテイ</t>
    </rPh>
    <rPh sb="15" eb="17">
      <t>バアイ</t>
    </rPh>
    <rPh sb="18" eb="20">
      <t>モウシコミ</t>
    </rPh>
    <rPh sb="20" eb="21">
      <t>サキ</t>
    </rPh>
    <rPh sb="21" eb="23">
      <t>キカン</t>
    </rPh>
    <rPh sb="24" eb="26">
      <t>ショザイ</t>
    </rPh>
    <rPh sb="26" eb="28">
      <t>チク</t>
    </rPh>
    <phoneticPr fontId="1"/>
  </si>
  <si>
    <t>募集期間</t>
    <rPh sb="0" eb="2">
      <t>ボシュウ</t>
    </rPh>
    <rPh sb="2" eb="4">
      <t>キカン</t>
    </rPh>
    <phoneticPr fontId="1"/>
  </si>
  <si>
    <t>期間について記入</t>
    <rPh sb="0" eb="2">
      <t>キカン</t>
    </rPh>
    <rPh sb="6" eb="8">
      <t>キニュウ</t>
    </rPh>
    <phoneticPr fontId="1"/>
  </si>
  <si>
    <t>受講料</t>
    <rPh sb="0" eb="3">
      <t>ジュコウリョウ</t>
    </rPh>
    <phoneticPr fontId="1"/>
  </si>
  <si>
    <t>受講料や材料費等かかる場合は記入　　無料の場合は「無料」</t>
    <rPh sb="0" eb="3">
      <t>ジュコウリョウ</t>
    </rPh>
    <rPh sb="4" eb="7">
      <t>ザイリョウヒ</t>
    </rPh>
    <rPh sb="7" eb="8">
      <t>トウ</t>
    </rPh>
    <rPh sb="11" eb="13">
      <t>バアイ</t>
    </rPh>
    <rPh sb="14" eb="16">
      <t>キニュウ</t>
    </rPh>
    <rPh sb="18" eb="20">
      <t>ムリョウ</t>
    </rPh>
    <rPh sb="21" eb="23">
      <t>バアイ</t>
    </rPh>
    <rPh sb="25" eb="27">
      <t>ムリョウ</t>
    </rPh>
    <phoneticPr fontId="1"/>
  </si>
  <si>
    <t>申込方法</t>
    <rPh sb="0" eb="2">
      <t>モウシコ</t>
    </rPh>
    <rPh sb="2" eb="4">
      <t>ホウホウ</t>
    </rPh>
    <phoneticPr fontId="1"/>
  </si>
  <si>
    <t>電話・FAX・メール・当日直接会場へ　など記入</t>
    <rPh sb="0" eb="2">
      <t>デンワ</t>
    </rPh>
    <rPh sb="11" eb="13">
      <t>トウジツ</t>
    </rPh>
    <rPh sb="13" eb="15">
      <t>チョクセツ</t>
    </rPh>
    <rPh sb="15" eb="17">
      <t>カイジョウ</t>
    </rPh>
    <rPh sb="21" eb="23">
      <t>キニュウ</t>
    </rPh>
    <phoneticPr fontId="1"/>
  </si>
  <si>
    <t>申込み専用のメールアドレスがあれば、この欄に明記。</t>
    <rPh sb="0" eb="2">
      <t>モウシコ</t>
    </rPh>
    <rPh sb="3" eb="5">
      <t>センヨウ</t>
    </rPh>
    <rPh sb="20" eb="21">
      <t>ラン</t>
    </rPh>
    <rPh sb="22" eb="24">
      <t>メイキ</t>
    </rPh>
    <phoneticPr fontId="1"/>
  </si>
  <si>
    <t>備考</t>
    <rPh sb="0" eb="2">
      <t>ビコウ</t>
    </rPh>
    <phoneticPr fontId="1"/>
  </si>
  <si>
    <t>上記内容以外の特記事項があれば、ここに記入。</t>
    <rPh sb="0" eb="2">
      <t>ジョウキ</t>
    </rPh>
    <rPh sb="2" eb="4">
      <t>ナイヨウ</t>
    </rPh>
    <rPh sb="4" eb="6">
      <t>イガイ</t>
    </rPh>
    <rPh sb="7" eb="9">
      <t>トッキ</t>
    </rPh>
    <rPh sb="9" eb="11">
      <t>ジコウ</t>
    </rPh>
    <rPh sb="19" eb="21">
      <t>キニュウ</t>
    </rPh>
    <phoneticPr fontId="1"/>
  </si>
  <si>
    <t>講座名を入力すると、様式1の情報が自動入力される</t>
    <rPh sb="0" eb="3">
      <t>コウザメイ</t>
    </rPh>
    <rPh sb="4" eb="6">
      <t>ニュウリョク</t>
    </rPh>
    <rPh sb="10" eb="12">
      <t>ヨウシキ</t>
    </rPh>
    <rPh sb="14" eb="16">
      <t>ジョウホウ</t>
    </rPh>
    <rPh sb="17" eb="19">
      <t>ジドウ</t>
    </rPh>
    <rPh sb="19" eb="21">
      <t>ニュウリョク</t>
    </rPh>
    <phoneticPr fontId="1"/>
  </si>
  <si>
    <t>※申込み・問合せ先が連携機関情報と異なる場合に注意</t>
    <rPh sb="1" eb="3">
      <t>モウシコミ</t>
    </rPh>
    <rPh sb="5" eb="7">
      <t>トイアワ</t>
    </rPh>
    <rPh sb="8" eb="9">
      <t>サキ</t>
    </rPh>
    <rPh sb="10" eb="12">
      <t>レンケイ</t>
    </rPh>
    <rPh sb="12" eb="14">
      <t>キカン</t>
    </rPh>
    <rPh sb="14" eb="16">
      <t>ジョウホウ</t>
    </rPh>
    <rPh sb="17" eb="18">
      <t>コト</t>
    </rPh>
    <rPh sb="20" eb="22">
      <t>バアイ</t>
    </rPh>
    <rPh sb="23" eb="25">
      <t>チュウイ</t>
    </rPh>
    <phoneticPr fontId="1"/>
  </si>
  <si>
    <t>e-mail</t>
    <phoneticPr fontId="1"/>
  </si>
  <si>
    <t>○</t>
    <phoneticPr fontId="1"/>
  </si>
  <si>
    <t>本エクセルファイルは「コンテンツを有効化」してお使いください。</t>
    <rPh sb="0" eb="1">
      <t>ホン</t>
    </rPh>
    <rPh sb="17" eb="19">
      <t>ユウコウ</t>
    </rPh>
    <rPh sb="19" eb="20">
      <t>カ</t>
    </rPh>
    <rPh sb="24" eb="25">
      <t>ツカ</t>
    </rPh>
    <phoneticPr fontId="1"/>
  </si>
  <si>
    <t>提出の際は、ファイル名を登録講座実施機関名に変更してください。</t>
    <rPh sb="0" eb="2">
      <t>テイシュツ</t>
    </rPh>
    <rPh sb="3" eb="4">
      <t>サイ</t>
    </rPh>
    <rPh sb="10" eb="11">
      <t>メイ</t>
    </rPh>
    <rPh sb="12" eb="14">
      <t>トウロク</t>
    </rPh>
    <rPh sb="14" eb="16">
      <t>コウザ</t>
    </rPh>
    <rPh sb="16" eb="18">
      <t>ジッシ</t>
    </rPh>
    <rPh sb="18" eb="20">
      <t>キカン</t>
    </rPh>
    <rPh sb="20" eb="21">
      <t>メイ</t>
    </rPh>
    <rPh sb="22" eb="24">
      <t>ヘンコウ</t>
    </rPh>
    <phoneticPr fontId="1"/>
  </si>
  <si>
    <t>詳細が決まっていない講座は、記載できる情報のみで結構です。</t>
    <rPh sb="0" eb="2">
      <t>ショウサイ</t>
    </rPh>
    <rPh sb="3" eb="4">
      <t>キ</t>
    </rPh>
    <rPh sb="10" eb="12">
      <t>コウザ</t>
    </rPh>
    <rPh sb="14" eb="16">
      <t>キサイ</t>
    </rPh>
    <rPh sb="19" eb="21">
      <t>ジョウホウ</t>
    </rPh>
    <rPh sb="24" eb="26">
      <t>ケッコウ</t>
    </rPh>
    <phoneticPr fontId="1"/>
  </si>
  <si>
    <t>栃木県なかがわ水遊園</t>
  </si>
  <si>
    <t>栃木県教育委員会事務局 那須教育事務所</t>
  </si>
  <si>
    <t>国際医療福祉大学</t>
  </si>
  <si>
    <t>大田原市なす風土記の丘湯津上資料館</t>
  </si>
  <si>
    <t>大田原市歴史民俗資料館</t>
  </si>
  <si>
    <t>大田原市黒羽芭蕉の館</t>
  </si>
  <si>
    <t>那珂川町なす風土記の丘資料館</t>
  </si>
  <si>
    <t>那珂川町馬頭郷土資料館</t>
  </si>
  <si>
    <t>那珂川町馬頭広重美術館</t>
  </si>
  <si>
    <t>那須塩原市教育委員会事務局 生涯学習課</t>
  </si>
  <si>
    <t>那須塩原市那須野が原博物館</t>
  </si>
  <si>
    <t>那須野が原公園 緑の相談所</t>
  </si>
  <si>
    <t>塩原温泉ビジターセンター</t>
  </si>
  <si>
    <t>なす高原自然の家</t>
  </si>
  <si>
    <t>栃木県立県北産業技術専門校</t>
  </si>
  <si>
    <t>宇都宮共和大学 那須キャンパス</t>
  </si>
  <si>
    <t>県民の森管理事務所</t>
  </si>
  <si>
    <t>栃木県教育委員会事務局 塩谷南那須教育事務所</t>
  </si>
  <si>
    <t>機関ID</t>
    <rPh sb="0" eb="2">
      <t>キカン</t>
    </rPh>
    <phoneticPr fontId="1"/>
  </si>
  <si>
    <t>登録機関名</t>
    <rPh sb="0" eb="2">
      <t>トウロク</t>
    </rPh>
    <rPh sb="2" eb="5">
      <t>キカンメイ</t>
    </rPh>
    <phoneticPr fontId="1"/>
  </si>
  <si>
    <t>県北</t>
  </si>
  <si>
    <t>＊県北エリア</t>
    <rPh sb="1" eb="3">
      <t>ケンホク</t>
    </rPh>
    <phoneticPr fontId="1"/>
  </si>
  <si>
    <t>＊県央エリア</t>
    <rPh sb="1" eb="3">
      <t>ケンオウ</t>
    </rPh>
    <phoneticPr fontId="1"/>
  </si>
  <si>
    <t>＊県南エリア</t>
    <rPh sb="1" eb="3">
      <t>ケンナン</t>
    </rPh>
    <phoneticPr fontId="1"/>
  </si>
  <si>
    <t>那須特別支援学校</t>
  </si>
  <si>
    <t>栃木県立那須特別支援学校</t>
    <rPh sb="0" eb="2">
      <t>トチギ</t>
    </rPh>
    <rPh sb="2" eb="4">
      <t>ケンリツ</t>
    </rPh>
    <phoneticPr fontId="1"/>
  </si>
  <si>
    <t>栃木県 県民生活部 県民文化課</t>
  </si>
  <si>
    <t>(一財)栃木県青年会館</t>
  </si>
  <si>
    <t>(公財)とちぎ男女共同参画財団</t>
  </si>
  <si>
    <t>(公財)とちぎ未来づくり財団</t>
  </si>
  <si>
    <t>(公財)とちぎ未来づくり財団 子ども総合科学館</t>
  </si>
  <si>
    <t>(公財)栃木県国際交流協会</t>
  </si>
  <si>
    <t>宇都宮共和大学 宇都宮シティキャンパス</t>
  </si>
  <si>
    <t>宇都宮共和大学 子育て支援研究センター Tiny</t>
  </si>
  <si>
    <t>宇都宮共和大学 長坂キャンパス</t>
  </si>
  <si>
    <t>宇都宮市冒険活動センター</t>
  </si>
  <si>
    <t>宇都宮市民大学</t>
  </si>
  <si>
    <t>宇都宮大学 地域創生推進機構宇大アカデミー 生涯学習研究開発室</t>
  </si>
  <si>
    <t>宇都宮短期大学 音楽科</t>
  </si>
  <si>
    <t>宇都宮短期大学　人間福祉学科</t>
  </si>
  <si>
    <t>健康長寿とちぎづくり推進県民会議事務局（栃木県保健福祉部健康増進課）</t>
  </si>
  <si>
    <t>公益法人 とちぎ環境・みどり推進機構</t>
  </si>
  <si>
    <t>作新学院大学・作新学院大学女子短期大学部</t>
  </si>
  <si>
    <t>帝京大学 宇都宮キャンパス</t>
  </si>
  <si>
    <t>栃木県 環境森林部 森林整備課</t>
  </si>
  <si>
    <t>栃木県 県民生活部 くらし安全安心課</t>
  </si>
  <si>
    <t>栃木県 県民生活部 人権・青少年男女参画課　人権施策推進室</t>
  </si>
  <si>
    <t>栃木県 県民生活部 人権・青少年男女参画課　男女共同参画担当</t>
  </si>
  <si>
    <t>栃木県とちぎ男女共同参画センター</t>
  </si>
  <si>
    <t>栃木県教育委員会事務局 スポーツ振興課</t>
  </si>
  <si>
    <t>栃木県教育委員会事務局 河内教育事務所</t>
  </si>
  <si>
    <t>栃木県教育委員会事務局 生涯学習課</t>
  </si>
  <si>
    <t>栃木県公園事務所</t>
  </si>
  <si>
    <t>栃木県視聴覚教育連盟</t>
  </si>
  <si>
    <t>栃木県生涯学習ボランティアセンター／学習情報センター</t>
  </si>
  <si>
    <t>栃木県青少年育成県民会議（(公財)とちぎ未来づくり財団）</t>
  </si>
  <si>
    <t>栃木県選挙管理委員会</t>
  </si>
  <si>
    <t>栃木県総合教育センター</t>
  </si>
  <si>
    <t>栃木県中央公園 緑の相談所</t>
  </si>
  <si>
    <t>栃木県動物愛護指導センター</t>
  </si>
  <si>
    <t>栃木県病院協会</t>
  </si>
  <si>
    <t>栃木県立県央産業技術専門校</t>
  </si>
  <si>
    <t>栃木県立図書館</t>
  </si>
  <si>
    <t>栃木県立博物館</t>
  </si>
  <si>
    <t>栃木県立文書館</t>
  </si>
  <si>
    <t>放送大学栃木学習センター</t>
  </si>
  <si>
    <t>國學院大學栃木短期大学　公開講座係【県央開催】</t>
  </si>
  <si>
    <t>獨協医科大学【県央開催】</t>
  </si>
  <si>
    <t>上三川町教育委員会</t>
  </si>
  <si>
    <t>かぬまマイ・カレッジ事務局</t>
  </si>
  <si>
    <t>栃木県教育委員会事務局 上都賀教育事務所</t>
  </si>
  <si>
    <t>今市青少年スポーツセンター</t>
  </si>
  <si>
    <t>栃木県立日光自然博物館</t>
  </si>
  <si>
    <t>日光だいや川公園 だいや体験館</t>
  </si>
  <si>
    <t>日光だいや川公園 緑の相談所</t>
  </si>
  <si>
    <t>井頭公園 緑の相談所</t>
  </si>
  <si>
    <t>栃木県教育委員会事務局 芳賀教育事務所</t>
  </si>
  <si>
    <t>栃木県芳賀青年の家</t>
  </si>
  <si>
    <t>市貝町立城見ヶ丘大学</t>
  </si>
  <si>
    <t>栃木県埋蔵文化財センター</t>
  </si>
  <si>
    <t>栃木県立国分寺特別支援学校</t>
  </si>
  <si>
    <t>自治医科大学</t>
  </si>
  <si>
    <t>下野市立しもつけ風土記の丘資料館</t>
  </si>
  <si>
    <t>みかも山公園 香楽亭</t>
  </si>
  <si>
    <t>栃木県教育委員会事務局 安足教育事務所</t>
  </si>
  <si>
    <t>佐野日本大学短期大学</t>
  </si>
  <si>
    <t>佐野清澄高等学校</t>
  </si>
  <si>
    <t>佐野市教育委員会事務局 生涯学習課</t>
  </si>
  <si>
    <t>葛生化石館</t>
  </si>
  <si>
    <t>佐野市吉澤記念美術館</t>
  </si>
  <si>
    <t>小山工業高等専門学校</t>
  </si>
  <si>
    <t>とちぎわんぱく公園</t>
  </si>
  <si>
    <t>獨協医科大学</t>
  </si>
  <si>
    <t>栃木県立県南産業技術専門校</t>
  </si>
  <si>
    <t>栃木県立足利中央特別支援学校</t>
  </si>
  <si>
    <t>栃木県立足利特別支援学校</t>
  </si>
  <si>
    <t>足利短期大学</t>
  </si>
  <si>
    <t>足利市教育委員会事務局 生涯学習課</t>
  </si>
  <si>
    <t>足利市教育委員会事務局 生涯学習課 助戸公民館</t>
  </si>
  <si>
    <t>足利市教育委員会事務局 生涯学習課 織姫公民館</t>
  </si>
  <si>
    <t>史跡足利学校事務所</t>
  </si>
  <si>
    <t>みかも山公園 緑の相談所</t>
  </si>
  <si>
    <t>栃木県教育委員会事務局 下都賀教育事務所</t>
  </si>
  <si>
    <t>栃木県立太平少年自然の家</t>
  </si>
  <si>
    <t>栃木県立学悠館高等学校</t>
  </si>
  <si>
    <t>栃木県立栃木特別支援学校</t>
  </si>
  <si>
    <t>栃木市・栃木市教育委員会</t>
  </si>
  <si>
    <t>とちぎ花センター</t>
  </si>
  <si>
    <t>國學院大學栃木短期大学　公開講座係</t>
  </si>
  <si>
    <t>とちぎ海浜自然の家</t>
  </si>
  <si>
    <t>＊県外エリア・その他</t>
    <rPh sb="1" eb="3">
      <t>ケンガイ</t>
    </rPh>
    <rPh sb="9" eb="10">
      <t>ホカ</t>
    </rPh>
    <phoneticPr fontId="1"/>
  </si>
  <si>
    <t>とちぎ県民カレッジ登録機関　機関ID一覧</t>
    <rPh sb="3" eb="5">
      <t>ケンミン</t>
    </rPh>
    <rPh sb="9" eb="11">
      <t>トウロク</t>
    </rPh>
    <rPh sb="11" eb="13">
      <t>キカン</t>
    </rPh>
    <rPh sb="14" eb="16">
      <t>キカン</t>
    </rPh>
    <rPh sb="18" eb="20">
      <t>イチラン</t>
    </rPh>
    <phoneticPr fontId="1"/>
  </si>
  <si>
    <t>地域</t>
  </si>
  <si>
    <t>市町村</t>
  </si>
  <si>
    <t>郵便番号</t>
  </si>
  <si>
    <t>住所</t>
  </si>
  <si>
    <t>電話番号</t>
  </si>
  <si>
    <t>FAX番号</t>
  </si>
  <si>
    <t>URL</t>
  </si>
  <si>
    <t>大田原市</t>
  </si>
  <si>
    <t>大田原市佐良土2686</t>
  </si>
  <si>
    <t>http://tnap.jp</t>
  </si>
  <si>
    <t>info@tnap.jp</t>
  </si>
  <si>
    <t>大田原市中央1丁目9-9</t>
  </si>
  <si>
    <t>nasu-kyouiku@pref.tochigi.lg.jp</t>
  </si>
  <si>
    <t>大田原市北金丸2600-1</t>
  </si>
  <si>
    <t>https://otawara.iuhw.ac.jp/index.html</t>
  </si>
  <si>
    <t>大田原市湯津上192</t>
  </si>
  <si>
    <t>http://www.city.ohtawara.tochigi.jp/docs/2013082772084/</t>
  </si>
  <si>
    <t>fudokiyuzukami@city.ohtawara.tochigi.jp</t>
  </si>
  <si>
    <t>大田原市湯津上194</t>
  </si>
  <si>
    <t>大田原市前田980－1</t>
  </si>
  <si>
    <t>那珂川町</t>
  </si>
  <si>
    <t>那須郡那珂川町小川3789</t>
  </si>
  <si>
    <t>http://www.nasufudoki.com/</t>
  </si>
  <si>
    <t>nasufudoki@gmail.com</t>
  </si>
  <si>
    <t>那須郡那珂川町馬頭116-5</t>
  </si>
  <si>
    <t>那須郡那珂川町馬頭116-9</t>
  </si>
  <si>
    <t>http://www.hiroshige.bato.tochigi.jp/batou/hp/index.html</t>
  </si>
  <si>
    <t>那須塩原市</t>
  </si>
  <si>
    <t>那須塩原市あたご町2-3</t>
  </si>
  <si>
    <t>http://www.city.nasushiobara.lg.jp/</t>
  </si>
  <si>
    <t>shougai@city.nasushiobara.lg.jp</t>
  </si>
  <si>
    <t>那須塩原市三島5丁目1番地</t>
  </si>
  <si>
    <t>http://www2.city.nasushiobara.lg.jp/hakubutsukan/</t>
  </si>
  <si>
    <t>mus-nasunogahara@city.nasushiobara.lg.jp</t>
  </si>
  <si>
    <t>那須塩原市千本松801-3</t>
  </si>
  <si>
    <t>https://www.park-tochigi.com/nasunogahara</t>
  </si>
  <si>
    <t>n-midori01@park-tochigi.com</t>
  </si>
  <si>
    <t>那須塩原市塩原前山国有林</t>
  </si>
  <si>
    <t>http://www.siobara.or.jp/vc/</t>
  </si>
  <si>
    <t>那須町</t>
  </si>
  <si>
    <t>那須郡那須町湯本157</t>
  </si>
  <si>
    <t>nasu@tmf.or.jp</t>
  </si>
  <si>
    <t>那須町高久甲5226-24</t>
  </si>
  <si>
    <t>宇都宮市大通り1-3-18</t>
  </si>
  <si>
    <t>http://www.kyowa-u.ac.jp/</t>
  </si>
  <si>
    <t>rcenter@kyowa-u.ac.jp</t>
  </si>
  <si>
    <t>矢板市長井2927</t>
  </si>
  <si>
    <t>http://県民の森.tochigi.jp</t>
  </si>
  <si>
    <t>info@tochimori.moo.jp</t>
  </si>
  <si>
    <t>矢板市鹿島町20-22</t>
  </si>
  <si>
    <t>http://www.pref.tochigi.lg.jp/m55/system/desaki/desaki/sioyaminaminasutop.html</t>
  </si>
  <si>
    <t>shioya_minaminasu-kyoiku@pref.tochigi.lg.jp</t>
  </si>
  <si>
    <t>栃木県とちぎ男女共同参画センター【県北開催】</t>
  </si>
  <si>
    <t>さくら市</t>
  </si>
  <si>
    <t>宇都宮市野沢町4-1（パルティ内）</t>
  </si>
  <si>
    <t>http://www.parti.jp/</t>
  </si>
  <si>
    <t>danjo-ksc@pref.tochigi.lg.jp</t>
  </si>
  <si>
    <t>栃木県青少年育成県民会議（(公財)とちぎ未来づくり財団）【県北開催】</t>
  </si>
  <si>
    <t>宇都宮市本町1-8</t>
  </si>
  <si>
    <t>http://www.tmf.or.jp</t>
  </si>
  <si>
    <t>ikusei@tmf.or.jp</t>
  </si>
  <si>
    <t>那須塩原市下永田８－７</t>
  </si>
  <si>
    <t>県央</t>
  </si>
  <si>
    <t>宇都宮市</t>
  </si>
  <si>
    <t>宇都宮市塙田1-1-20</t>
  </si>
  <si>
    <t>宇都宮市駒生1丁目1番6号</t>
  </si>
  <si>
    <t>http://www.tskf.jp/</t>
  </si>
  <si>
    <t>info@tskf.jp</t>
  </si>
  <si>
    <t>宇都宮市野沢町4-1</t>
  </si>
  <si>
    <t>kouza1@parti.jp</t>
  </si>
  <si>
    <t>http://www.tmf.or.jp/index.php</t>
  </si>
  <si>
    <t>tmf@tmf.or.jp</t>
  </si>
  <si>
    <t>宇都宮市西川田町567</t>
  </si>
  <si>
    <t>tksk@tmf.or.jp</t>
  </si>
  <si>
    <t>宇都宮市本町9-14 （とちぎ国際交流センター内）</t>
  </si>
  <si>
    <t>http://tia21.or.jp/</t>
  </si>
  <si>
    <t>tia@tia21.or.jp</t>
  </si>
  <si>
    <t>http://www.kyowa-u.ac.jp</t>
  </si>
  <si>
    <t>宇都宮市下荒針町長坂3829</t>
  </si>
  <si>
    <t>https://www.tinytiny.info/</t>
  </si>
  <si>
    <t>tiny@kyowa-u.ac.jp</t>
  </si>
  <si>
    <t>kosodate@kyowa-u.ac.jp</t>
  </si>
  <si>
    <t>宇都宮市篠井町1885-1</t>
  </si>
  <si>
    <t>http://www.city.utsunomiya.tochigi.jp/sports/bouken/</t>
  </si>
  <si>
    <t>宇都宮市中央1-1-13</t>
  </si>
  <si>
    <t>宇都宮市峰町350</t>
  </si>
  <si>
    <t>http://www.ujc.ac.jp/</t>
  </si>
  <si>
    <t>ongaku@ujc.ac.jp</t>
  </si>
  <si>
    <t>ningen@ujc.ac.jp</t>
  </si>
  <si>
    <t>http://www.kenko-choju.tochigi.jp/</t>
  </si>
  <si>
    <t>宇都宮市竹林町1030-2</t>
  </si>
  <si>
    <t>http://www.t-kms.sakura.ne.jp</t>
  </si>
  <si>
    <t>tochi-green@t-kms.sakura.ne.jp</t>
  </si>
  <si>
    <t>宇都宮市竹下町908番地</t>
  </si>
  <si>
    <t>http://www.sakushin-u.ac.jp/</t>
  </si>
  <si>
    <t>renkei@sakushin-u.ac.jp</t>
  </si>
  <si>
    <t>宇都宮市豊郷台1-1</t>
  </si>
  <si>
    <t>http://www.teikyo.jp/utsunomiya/</t>
  </si>
  <si>
    <t>somu@riko.teikyo-u.ac.jp</t>
  </si>
  <si>
    <t>shinrin-seibi@pref.tochigi.lg.jp</t>
  </si>
  <si>
    <t>http://www.pref.tochigi.lg.jp/kurashi/shouhi/center/index.html</t>
  </si>
  <si>
    <t>jinken@pref.tochigi.lg.jp</t>
  </si>
  <si>
    <t>seishonen-danjo@pref.tochigi.lg.jp</t>
  </si>
  <si>
    <t>http://www.pref.tochigi.lg.jp/m07/education/sports/sports/syougaisports.html</t>
  </si>
  <si>
    <t>sports-shogai@pref.tochigi.lg.jp</t>
  </si>
  <si>
    <t>http://www.pref.tochigi.lg.jp/m51/jigyo.html</t>
  </si>
  <si>
    <t>kawachi-kyouiku@pref.tochigi.lg.jp</t>
  </si>
  <si>
    <t>shinsei-syougaigakusyu@pref.tochigi.lg.jp</t>
  </si>
  <si>
    <t>宇都宮市西川田4-1-1</t>
  </si>
  <si>
    <t>http://www.park-tochigi.com/sougou/</t>
  </si>
  <si>
    <t>宇都宮市瓦谷町1070</t>
  </si>
  <si>
    <t>https://www.tochigi-edu.ed.jp/rainbow-net/</t>
  </si>
  <si>
    <t>skc-syougai@pref.tochigi.lg.jp</t>
  </si>
  <si>
    <t>http://www.pref.tochigi.lg.jp/k05/</t>
  </si>
  <si>
    <t>宇都宮市睦町2-50</t>
  </si>
  <si>
    <t>green02@t-chuokoen.jp</t>
  </si>
  <si>
    <t>宇都宮市今宮4-7-8</t>
  </si>
  <si>
    <t>http://www.tochigi-douai.net/index.html</t>
  </si>
  <si>
    <t>doubutsu-asc@pref.tochigi.lg.jp</t>
  </si>
  <si>
    <t>宇都宮市駒生町3337-1（とちぎ健康の森4階）</t>
  </si>
  <si>
    <t>byoin@jp-tms.com</t>
  </si>
  <si>
    <t>宇都宮市平出工業団地48-4</t>
  </si>
  <si>
    <t>宇都宮市塙田1-3-23</t>
  </si>
  <si>
    <t>http://www.lib.pref.tochigi.lg.jp/</t>
  </si>
  <si>
    <t>宇都宮市睦町2-2</t>
  </si>
  <si>
    <t>http://www.muse.pref.tochigi.lg.jp/</t>
  </si>
  <si>
    <t>hakubutsukan@pref.tochigi.lg.jp</t>
  </si>
  <si>
    <t>monjyo@pref.tochigi.lg.jp</t>
  </si>
  <si>
    <t>宇都宮市峰町350（宇都宮大学峰キャンパス内）</t>
  </si>
  <si>
    <t>https://www.sc.ouj.ac.jp/center/tochigi/</t>
  </si>
  <si>
    <t>栃木市平井町608</t>
  </si>
  <si>
    <t>http://www.kokugakuintochigi.ac.jp/tandai/</t>
  </si>
  <si>
    <t>tandai@kokugakuintochigi.ac.jp</t>
  </si>
  <si>
    <t>下都賀郡壬生町北小林880</t>
  </si>
  <si>
    <t>http://www.dokkyomed.ac.jp/society.html</t>
  </si>
  <si>
    <t>soumu@dokkyomed.ac.jp</t>
  </si>
  <si>
    <t>上三川町</t>
  </si>
  <si>
    <t>上三川町しらさぎ一丁目1番地</t>
  </si>
  <si>
    <t>http://www.town.kaminokawa.tochigi.jp/</t>
  </si>
  <si>
    <t>鹿沼市文化橋町1982-18</t>
  </si>
  <si>
    <t>鹿沼市今宮町1664-1</t>
  </si>
  <si>
    <t>http://www.pref.tochigi.lg.jp/m52/system/desaki/desaki/kamitsuga-kyouiku_fureai.html</t>
  </si>
  <si>
    <t>kamitsuga-fureai@pref.tochigi.lg.jp</t>
  </si>
  <si>
    <t>日光市根室609-1</t>
  </si>
  <si>
    <t>http://www.tochigi-sports.jp/</t>
  </si>
  <si>
    <t>日光市中宮祠2480-1</t>
  </si>
  <si>
    <t>info@nikko-nsm.co.jp</t>
  </si>
  <si>
    <t>日光市野口224</t>
  </si>
  <si>
    <t>https://nikko-daiyagawapark.jp/</t>
  </si>
  <si>
    <t>日光市瀬川844</t>
  </si>
  <si>
    <t>kouza_igashira@park-tochigi.com</t>
  </si>
  <si>
    <t>真岡市荒町116-1</t>
  </si>
  <si>
    <t>芳賀郡益子町益子4470</t>
  </si>
  <si>
    <t>haga-seinen@pref.tochigi.lg.jp</t>
  </si>
  <si>
    <t>芳賀郡市貝町大字上根1577</t>
  </si>
  <si>
    <t>syougai01@town.ichikai.tochigi.jp</t>
  </si>
  <si>
    <t>県南</t>
  </si>
  <si>
    <t>下野市</t>
  </si>
  <si>
    <t>下野市紫474</t>
  </si>
  <si>
    <t>http://www.maibun.or.jp/</t>
  </si>
  <si>
    <t>webmaster@maibun.or.jp</t>
  </si>
  <si>
    <t>下野市柴6-2</t>
  </si>
  <si>
    <t>http://www.tochigi-edu.ed.jp/kokubunjitoku/nc2/</t>
  </si>
  <si>
    <t>kokubunjitoku@tochigi-edu.ed.jp</t>
  </si>
  <si>
    <t>下野市薬師寺3311-1</t>
  </si>
  <si>
    <t>https://www.jichi.ac.jp/extension/</t>
  </si>
  <si>
    <t>jmu-koukaikouza@jichi.ac.jp</t>
  </si>
  <si>
    <t>下野市国分寺993</t>
  </si>
  <si>
    <t>http://shimotsuke-bunkazai.com/</t>
  </si>
  <si>
    <t>栃木県とちぎ男女共同参画センター【県南開催】</t>
  </si>
  <si>
    <t>佐野市</t>
  </si>
  <si>
    <t>佐野市黒袴町621</t>
  </si>
  <si>
    <t>https://park-tochigi.com/mikamo/</t>
  </si>
  <si>
    <t>佐野市堀米町607</t>
  </si>
  <si>
    <t>ansoku-kyouiku@pref.tochigi.lg.jp</t>
  </si>
  <si>
    <t>佐野市高萩町1297</t>
  </si>
  <si>
    <t>http://sanotan.jp/</t>
  </si>
  <si>
    <t>kokai-k@sano-c.ac.jp</t>
  </si>
  <si>
    <t>佐野市堀米町840番地</t>
  </si>
  <si>
    <t>https://www.sanokiyosumi-h.ed.jp</t>
  </si>
  <si>
    <t>佐野市高砂町1番地</t>
  </si>
  <si>
    <t>gakusyu@city.sano.lg.jp</t>
  </si>
  <si>
    <t>佐野市葛生東1-1-15</t>
  </si>
  <si>
    <t>http://www.city.sano.lg.jp/kuzuufossil/</t>
  </si>
  <si>
    <t>kasekikan＠city.sano.lg.jp</t>
  </si>
  <si>
    <t>佐野市葛生東1-14-30</t>
  </si>
  <si>
    <t>小山市</t>
  </si>
  <si>
    <t>小山市大字中久喜771</t>
  </si>
  <si>
    <t>http://www.oyama-ct.ac.jp/</t>
  </si>
  <si>
    <t>壬生町</t>
  </si>
  <si>
    <t>下都賀郡壬生町大字国谷2273</t>
  </si>
  <si>
    <t>https://www.park-tochigi.com/wanpaku/</t>
  </si>
  <si>
    <t>wanpaku@park-tochigi.com</t>
  </si>
  <si>
    <t>足利市</t>
  </si>
  <si>
    <t>足利市多田木町76</t>
  </si>
  <si>
    <t>http://www.tochigi-it.ac.jp/?page_id=84</t>
  </si>
  <si>
    <t>足利市大月町871-3</t>
  </si>
  <si>
    <t>http://www.tochigi-edu.ed.jp/ashikagachuotoku/nc2</t>
  </si>
  <si>
    <t>ashichutoku@tochigi-edu.ed.jp</t>
  </si>
  <si>
    <t>足利市大沼田町619-1</t>
  </si>
  <si>
    <t>足利市本城3丁目2120</t>
  </si>
  <si>
    <t>足利市相生町1-1</t>
  </si>
  <si>
    <t>http://www.city.ashikaga.tochigi.jp/soshiki/a76/</t>
  </si>
  <si>
    <t>syougai@city.ashikaga.lg.jp</t>
  </si>
  <si>
    <t>足利市助戸仲町453-2</t>
  </si>
  <si>
    <t>http://www.city.ashikaga.tochigi.jp/soshiki/a78</t>
  </si>
  <si>
    <t>skd-k@city.ashikaga.lg.jp</t>
  </si>
  <si>
    <t>足利市通6丁目3165－1</t>
  </si>
  <si>
    <t>http://www.city.ashikaga.tochigi.jp/soshiki/a77/</t>
  </si>
  <si>
    <t>orhm-k@city.ashikaga.lg.jp</t>
  </si>
  <si>
    <t>足利市昌平町2338</t>
  </si>
  <si>
    <t>http://www.city.ashikaga.tochigi.jp/site/ashikagagakko/</t>
  </si>
  <si>
    <t>gakkou@city.ashikaga.lg.jp</t>
  </si>
  <si>
    <t>栃木市</t>
  </si>
  <si>
    <t>栃木市岩舟町下津原1747-1</t>
  </si>
  <si>
    <t>https://www.park-tochigi.com/mikamo/</t>
  </si>
  <si>
    <t>mikamo@park-tochigi.com</t>
  </si>
  <si>
    <t>栃木市神田町6-6</t>
  </si>
  <si>
    <t>http://www.pref.tochigi.lg.jp/m54/fureai.html</t>
  </si>
  <si>
    <t>shimotsuga-kyouiku@pref.tochigi.lg.jp</t>
  </si>
  <si>
    <t>栃木市平井町638</t>
  </si>
  <si>
    <t>http://www.pref.tochigi.lg.jp/m62/education/shougai/kanrenshisetsu/ohira-top.html</t>
  </si>
  <si>
    <t>ohira-syounen@pref.tochigi.lg.jp</t>
  </si>
  <si>
    <t>栃木市沼和田町2番2号</t>
  </si>
  <si>
    <t>http://www.tochigi-edu.ed.jp/gakuyukan/nc2/index.php?page_id=0</t>
  </si>
  <si>
    <t>gakuyukan@tochigi-edu.ed.jp</t>
  </si>
  <si>
    <t>栃木市皆川城内町1053番地</t>
  </si>
  <si>
    <t>http://www.tochigi-edu.ed.jp/tochigitoku/nc2/</t>
  </si>
  <si>
    <t>栃木市万町9番25号</t>
  </si>
  <si>
    <t>https://www.city.tochigi.lg.jp/</t>
  </si>
  <si>
    <t>jinken@city.tochigi.lg.jp</t>
  </si>
  <si>
    <t>栃木市岩舟町下津原1612</t>
  </si>
  <si>
    <t>http://www.florence.jp/</t>
  </si>
  <si>
    <t>t-hanac@florence.jp</t>
  </si>
  <si>
    <t>県外</t>
  </si>
  <si>
    <t>県外地区</t>
  </si>
  <si>
    <t>茨城県鉾田市玉田336-2</t>
  </si>
  <si>
    <t>http://tochigikaihin.jp/</t>
  </si>
  <si>
    <t>kaihin-info@tmf.or.jp</t>
  </si>
  <si>
    <t>栃木県青少年育成県民会議（(公財)とちぎ未来づくり財団）【県南開催】</t>
  </si>
  <si>
    <t>324-8501</t>
  </si>
  <si>
    <t>324-0403</t>
  </si>
  <si>
    <t>324-0234</t>
  </si>
  <si>
    <t>324-0501</t>
  </si>
  <si>
    <t>324-0613</t>
  </si>
  <si>
    <t>329-2792</t>
  </si>
  <si>
    <t>329-2752</t>
  </si>
  <si>
    <t>329-2747</t>
  </si>
  <si>
    <t>329-2921</t>
  </si>
  <si>
    <t>325-0301</t>
  </si>
  <si>
    <t>325-0001</t>
  </si>
  <si>
    <t>320-0811</t>
  </si>
  <si>
    <t>329-2514</t>
  </si>
  <si>
    <t>329-2163</t>
  </si>
  <si>
    <t>329-2712</t>
  </si>
  <si>
    <t>320-8501</t>
  </si>
  <si>
    <t>320-0066</t>
  </si>
  <si>
    <t>320-0071</t>
  </si>
  <si>
    <t>320-8530</t>
  </si>
  <si>
    <t>321-0151</t>
  </si>
  <si>
    <t>320-0033</t>
  </si>
  <si>
    <t>321-0346</t>
  </si>
  <si>
    <t>321-2102</t>
  </si>
  <si>
    <t>320-0806</t>
  </si>
  <si>
    <t>321-8505</t>
  </si>
  <si>
    <t>321-0974</t>
  </si>
  <si>
    <t>321-3295</t>
  </si>
  <si>
    <t>320-8551</t>
  </si>
  <si>
    <t>321-0152</t>
  </si>
  <si>
    <t>320-0002</t>
  </si>
  <si>
    <t>320-0865</t>
  </si>
  <si>
    <t>321-0166</t>
  </si>
  <si>
    <t>320-8503</t>
  </si>
  <si>
    <t>321-0905</t>
  </si>
  <si>
    <t>320-0027</t>
  </si>
  <si>
    <t>321-0943</t>
  </si>
  <si>
    <t>329-0696</t>
  </si>
  <si>
    <t>322-0064</t>
  </si>
  <si>
    <t>322-0068</t>
  </si>
  <si>
    <t>321-2342</t>
  </si>
  <si>
    <t>321-1661</t>
  </si>
  <si>
    <t>321-1424</t>
  </si>
  <si>
    <t>321-1263</t>
  </si>
  <si>
    <t>321-4415</t>
  </si>
  <si>
    <t>321-4305</t>
  </si>
  <si>
    <t>321-4217</t>
  </si>
  <si>
    <t>321-3424</t>
  </si>
  <si>
    <t>329-0418</t>
  </si>
  <si>
    <t>329-0412</t>
  </si>
  <si>
    <t>329-0498</t>
  </si>
  <si>
    <t>329-0417</t>
  </si>
  <si>
    <t>327-0813</t>
  </si>
  <si>
    <t>327-8503</t>
  </si>
  <si>
    <t>327-0821</t>
  </si>
  <si>
    <t>327-0843</t>
  </si>
  <si>
    <t>327-8501</t>
  </si>
  <si>
    <t>327-0501</t>
  </si>
  <si>
    <t>323-0806</t>
  </si>
  <si>
    <t>321-0211</t>
  </si>
  <si>
    <t>321-0293</t>
  </si>
  <si>
    <t>329-4214</t>
  </si>
  <si>
    <t>326-0005</t>
  </si>
  <si>
    <t>326-0011</t>
  </si>
  <si>
    <t>326-0808</t>
  </si>
  <si>
    <t>326-0052</t>
  </si>
  <si>
    <t>326-0043</t>
  </si>
  <si>
    <t>326-0814</t>
  </si>
  <si>
    <t>326-0813</t>
  </si>
  <si>
    <t>329-4308</t>
  </si>
  <si>
    <t>328-8504</t>
  </si>
  <si>
    <t>328-0054</t>
  </si>
  <si>
    <t>328-8558</t>
  </si>
  <si>
    <t>328-0067</t>
  </si>
  <si>
    <t>328-8686</t>
  </si>
  <si>
    <t>328-8588</t>
  </si>
  <si>
    <t>311-1412</t>
  </si>
  <si>
    <t>0287-98-3055</t>
  </si>
  <si>
    <t>0287-98-3115</t>
  </si>
  <si>
    <t>0287-23-2177</t>
  </si>
  <si>
    <t>0287-23-2193</t>
  </si>
  <si>
    <t>0287-24-3000</t>
  </si>
  <si>
    <t>0287-24-3100</t>
  </si>
  <si>
    <t>0287-98-3322</t>
  </si>
  <si>
    <t>0287-98-3323</t>
  </si>
  <si>
    <t>0287-98-2151</t>
  </si>
  <si>
    <t>0287-54-4151</t>
  </si>
  <si>
    <t>0287-54-4188</t>
  </si>
  <si>
    <t>0287-96-3366</t>
  </si>
  <si>
    <t>0287-96-3340</t>
  </si>
  <si>
    <t>0287-92-1103</t>
  </si>
  <si>
    <t>0287-92-1199</t>
  </si>
  <si>
    <t>0287-92-7177</t>
  </si>
  <si>
    <t>0287-37-5364</t>
  </si>
  <si>
    <t>0287-37-5479</t>
  </si>
  <si>
    <t>0287-36-0949</t>
  </si>
  <si>
    <t>0287-36-0979</t>
  </si>
  <si>
    <t>0287-36-1220</t>
  </si>
  <si>
    <t>0287-36-5781</t>
  </si>
  <si>
    <t>0287-32-3050</t>
  </si>
  <si>
    <t>0287-76-6240</t>
  </si>
  <si>
    <t>0287-76-6241</t>
  </si>
  <si>
    <t>0287-64-4000</t>
  </si>
  <si>
    <t>0287-64-5445</t>
  </si>
  <si>
    <t>028-650-6611</t>
  </si>
  <si>
    <t>028-650-6612</t>
  </si>
  <si>
    <t>0287-43-0479</t>
  </si>
  <si>
    <t>0287-44-1510</t>
  </si>
  <si>
    <t>0287-43-0176</t>
  </si>
  <si>
    <t>0287-43-0535</t>
  </si>
  <si>
    <t>0287-36-4570</t>
  </si>
  <si>
    <t>0287-37-5488</t>
  </si>
  <si>
    <t>028-623-3422</t>
  </si>
  <si>
    <t>028-623-2121</t>
  </si>
  <si>
    <t>028-624-1488</t>
  </si>
  <si>
    <t>028-666-6075</t>
  </si>
  <si>
    <t>028-665-7706</t>
  </si>
  <si>
    <t>028-665-7722</t>
  </si>
  <si>
    <t>028-643-1010</t>
  </si>
  <si>
    <t>028-943-1012</t>
  </si>
  <si>
    <t>028-659-5555</t>
  </si>
  <si>
    <t>028-659-5353</t>
  </si>
  <si>
    <t>028-621-0777</t>
  </si>
  <si>
    <t>028-621-0951</t>
  </si>
  <si>
    <t>028-649-0511</t>
  </si>
  <si>
    <t>028-649-0660</t>
  </si>
  <si>
    <t>028-669-2441</t>
  </si>
  <si>
    <t>028-669-2240</t>
  </si>
  <si>
    <t>028-632-6332</t>
  </si>
  <si>
    <t>028-632-6336</t>
  </si>
  <si>
    <t>028-649-5144</t>
  </si>
  <si>
    <t>028-649-5145</t>
  </si>
  <si>
    <t>028-648-2331</t>
  </si>
  <si>
    <t>028-648-9870</t>
  </si>
  <si>
    <t>028-623-3094</t>
  </si>
  <si>
    <t>028-623-3920</t>
  </si>
  <si>
    <t>028-643-6801</t>
  </si>
  <si>
    <t>028-643-6802</t>
  </si>
  <si>
    <t>028-670-3614</t>
  </si>
  <si>
    <t>028-667-7110</t>
  </si>
  <si>
    <t>028-627-7106</t>
  </si>
  <si>
    <t>028-627-7184</t>
  </si>
  <si>
    <t>028-623-3296</t>
  </si>
  <si>
    <t>028-623-3289</t>
  </si>
  <si>
    <t>028-623-2135</t>
  </si>
  <si>
    <t>028-623-2182</t>
  </si>
  <si>
    <t>028-623-3027</t>
  </si>
  <si>
    <t>028-623-3028</t>
  </si>
  <si>
    <t>028-623-3074</t>
  </si>
  <si>
    <t>028-623-3150</t>
  </si>
  <si>
    <t>028-665-8323</t>
  </si>
  <si>
    <t>028-665-8325</t>
  </si>
  <si>
    <t>028-623-3416</t>
  </si>
  <si>
    <t>028-623-3411</t>
  </si>
  <si>
    <t>028-626-3183</t>
  </si>
  <si>
    <t>028-626-3180</t>
  </si>
  <si>
    <t>028-623-3404</t>
  </si>
  <si>
    <t>028-623-3406</t>
  </si>
  <si>
    <t>028-658-0128</t>
  </si>
  <si>
    <t>028-645-6778</t>
  </si>
  <si>
    <t>028-665-7206</t>
  </si>
  <si>
    <t>028-665-7219</t>
  </si>
  <si>
    <t>028-665-7207</t>
  </si>
  <si>
    <t>028-643-1005</t>
  </si>
  <si>
    <t>028-650-5284</t>
  </si>
  <si>
    <t>028-623-2126</t>
  </si>
  <si>
    <t>028-623-3924</t>
  </si>
  <si>
    <t>028-636-7621</t>
  </si>
  <si>
    <t>028-638-5966</t>
  </si>
  <si>
    <t>028-684-5458</t>
  </si>
  <si>
    <t>028-684-5926</t>
  </si>
  <si>
    <t>028-622-2555</t>
  </si>
  <si>
    <t>028-648-5988</t>
  </si>
  <si>
    <t>028-689-6380</t>
  </si>
  <si>
    <t>028-689-6381</t>
  </si>
  <si>
    <t>028-622-5113</t>
  </si>
  <si>
    <t>028-624-7855</t>
  </si>
  <si>
    <t>028-634-1312</t>
  </si>
  <si>
    <t>028-634-1310</t>
  </si>
  <si>
    <t>028-623-3450</t>
  </si>
  <si>
    <t>028-623-3452</t>
  </si>
  <si>
    <t>028-632-0572</t>
  </si>
  <si>
    <t>028-632-0570</t>
  </si>
  <si>
    <t>0285-56-9159</t>
  </si>
  <si>
    <t>0285-56-6691</t>
  </si>
  <si>
    <t>0289-63-8360</t>
  </si>
  <si>
    <t>0289-63-8361</t>
  </si>
  <si>
    <t>0289-62-7167</t>
  </si>
  <si>
    <t>0289-62-0148</t>
  </si>
  <si>
    <t>0288-26-1155</t>
  </si>
  <si>
    <t>0288-26-4706</t>
  </si>
  <si>
    <t>0288-55-0880</t>
  </si>
  <si>
    <t>0288-55-0850</t>
  </si>
  <si>
    <t>0288-21-4421</t>
  </si>
  <si>
    <t>0288-21-4422</t>
  </si>
  <si>
    <t>0288-23-0208</t>
  </si>
  <si>
    <t>0288-23-0331</t>
  </si>
  <si>
    <t>0285-82-4475</t>
  </si>
  <si>
    <t>0285-83-8934</t>
  </si>
  <si>
    <t>0285-82-3324</t>
  </si>
  <si>
    <t>0285-82-5140</t>
  </si>
  <si>
    <t>0285-72-2273</t>
  </si>
  <si>
    <t>0285-72-7434</t>
  </si>
  <si>
    <t>0285-68-0020</t>
  </si>
  <si>
    <t>0285-68-0048</t>
  </si>
  <si>
    <t>0285-43-1971</t>
  </si>
  <si>
    <t>0285-43-1972</t>
  </si>
  <si>
    <t>0285-44-5121</t>
  </si>
  <si>
    <t>0285-44-6698</t>
  </si>
  <si>
    <t>0285-58-7044</t>
  </si>
  <si>
    <t>0285-44-3625</t>
  </si>
  <si>
    <t>0285-44-5049</t>
  </si>
  <si>
    <t>0285-44-5045</t>
  </si>
  <si>
    <t>0283-24-6152</t>
  </si>
  <si>
    <t>0283-24-6198</t>
  </si>
  <si>
    <t>0283-23-1471</t>
  </si>
  <si>
    <t>0283-23-4274</t>
  </si>
  <si>
    <t>0283-21-1200</t>
  </si>
  <si>
    <t>0283-20-2020</t>
  </si>
  <si>
    <t>0283-23-0841</t>
  </si>
  <si>
    <t>0283-23-0842</t>
  </si>
  <si>
    <t>0283-20-3109</t>
  </si>
  <si>
    <t>0283-20-3032</t>
  </si>
  <si>
    <t>0283-86-3332</t>
  </si>
  <si>
    <t>0283-86-3600</t>
  </si>
  <si>
    <t>0283-86-2008</t>
  </si>
  <si>
    <t>0283-84-3655</t>
  </si>
  <si>
    <t>0285-20-2197</t>
  </si>
  <si>
    <t>0285-20-2880</t>
  </si>
  <si>
    <t>0282-86-5855</t>
  </si>
  <si>
    <t>0282-86-5860</t>
  </si>
  <si>
    <t>0282-87-2100</t>
  </si>
  <si>
    <t>0282-86-5678</t>
  </si>
  <si>
    <t>0284-91-0803</t>
  </si>
  <si>
    <t>0284-91-0848</t>
  </si>
  <si>
    <t>0284-41-1185</t>
  </si>
  <si>
    <t>0284-42-7553</t>
  </si>
  <si>
    <t>0284-91-1110</t>
  </si>
  <si>
    <t>0284-91-3660</t>
  </si>
  <si>
    <t>0284-21-8242</t>
  </si>
  <si>
    <t>0284-21-1270</t>
  </si>
  <si>
    <t>0284-43-1311</t>
  </si>
  <si>
    <t>0284-43-1315</t>
  </si>
  <si>
    <t>0284-44-0791</t>
  </si>
  <si>
    <t>0284-41-7068</t>
  </si>
  <si>
    <t>0284-21-6144</t>
  </si>
  <si>
    <t>0284-21-9548</t>
  </si>
  <si>
    <t>0284-41-2655</t>
  </si>
  <si>
    <t>0284-41-2082</t>
  </si>
  <si>
    <t>0282-55-7733</t>
  </si>
  <si>
    <t>0282-55-5666</t>
  </si>
  <si>
    <t>0282-23-3422</t>
  </si>
  <si>
    <t>0282-23-3502</t>
  </si>
  <si>
    <t>0282-24-8551</t>
  </si>
  <si>
    <t>0282-24-8569</t>
  </si>
  <si>
    <t>0282-20-7073</t>
  </si>
  <si>
    <t>0282-24-9299</t>
  </si>
  <si>
    <t>0282-24-7575</t>
  </si>
  <si>
    <t>0282-25-1703</t>
  </si>
  <si>
    <t>0282-21-2161</t>
  </si>
  <si>
    <t>0282-21-2692</t>
  </si>
  <si>
    <t>0282-55-5775</t>
  </si>
  <si>
    <t>0282-55-5770</t>
  </si>
  <si>
    <t>0282-22-5511</t>
  </si>
  <si>
    <t>0282-22-5743</t>
  </si>
  <si>
    <t>0291-37-4004</t>
  </si>
  <si>
    <t>0291-37-4008</t>
  </si>
  <si>
    <t>受講者問合せ用メール</t>
    <rPh sb="0" eb="3">
      <t>ジュコウシャ</t>
    </rPh>
    <rPh sb="3" eb="5">
      <t>トイアワ</t>
    </rPh>
    <rPh sb="6" eb="7">
      <t>ヨウ</t>
    </rPh>
    <phoneticPr fontId="1"/>
  </si>
  <si>
    <t>様式１</t>
    <rPh sb="0" eb="2">
      <t>ヨウシキ</t>
    </rPh>
    <phoneticPr fontId="1"/>
  </si>
  <si>
    <t>通信欄</t>
    <rPh sb="0" eb="3">
      <t>ツウシンラン</t>
    </rPh>
    <phoneticPr fontId="1"/>
  </si>
  <si>
    <t>　様式１　「登録機関情報」について</t>
    <rPh sb="1" eb="3">
      <t>ヨウシキ</t>
    </rPh>
    <rPh sb="6" eb="8">
      <t>トウロク</t>
    </rPh>
    <rPh sb="8" eb="10">
      <t>キカン</t>
    </rPh>
    <rPh sb="10" eb="12">
      <t>ジョウホウ</t>
    </rPh>
    <phoneticPr fontId="1"/>
  </si>
  <si>
    <t>　様式２　「講座情報シート」について</t>
    <rPh sb="1" eb="3">
      <t>ヨウシキ</t>
    </rPh>
    <rPh sb="6" eb="8">
      <t>コウザ</t>
    </rPh>
    <rPh sb="8" eb="10">
      <t>ジョウホウ</t>
    </rPh>
    <phoneticPr fontId="1"/>
  </si>
  <si>
    <t>　その他のお願い</t>
    <rPh sb="3" eb="4">
      <t>タ</t>
    </rPh>
    <rPh sb="6" eb="7">
      <t>ネガ</t>
    </rPh>
    <phoneticPr fontId="1"/>
  </si>
  <si>
    <t>講座名</t>
    <phoneticPr fontId="26"/>
  </si>
  <si>
    <t>機関名</t>
    <rPh sb="0" eb="2">
      <t>キカン</t>
    </rPh>
    <phoneticPr fontId="1"/>
  </si>
  <si>
    <t>コース名 (リスト選択)</t>
    <rPh sb="9" eb="11">
      <t>センタク</t>
    </rPh>
    <phoneticPr fontId="26"/>
  </si>
  <si>
    <t>一般/専門 (リスト選択)</t>
    <rPh sb="10" eb="12">
      <t>センタク</t>
    </rPh>
    <phoneticPr fontId="26"/>
  </si>
  <si>
    <t>開催日時等</t>
    <rPh sb="0" eb="2">
      <t>カイサイ</t>
    </rPh>
    <rPh sb="2" eb="4">
      <t>ニチジ</t>
    </rPh>
    <rPh sb="4" eb="5">
      <t>トウ</t>
    </rPh>
    <phoneticPr fontId="26"/>
  </si>
  <si>
    <t>講座開始日</t>
    <rPh sb="0" eb="2">
      <t>コウザ</t>
    </rPh>
    <rPh sb="2" eb="5">
      <t>カイシビ</t>
    </rPh>
    <phoneticPr fontId="26"/>
  </si>
  <si>
    <t>講座終了日</t>
    <rPh sb="0" eb="2">
      <t>コウザ</t>
    </rPh>
    <rPh sb="2" eb="5">
      <t>シュウリョウビ</t>
    </rPh>
    <phoneticPr fontId="26"/>
  </si>
  <si>
    <t>実施場所</t>
  </si>
  <si>
    <t>募集期間</t>
    <phoneticPr fontId="26"/>
  </si>
  <si>
    <t>申込み・問合せ先</t>
    <rPh sb="4" eb="6">
      <t>トイアワ</t>
    </rPh>
    <phoneticPr fontId="26"/>
  </si>
  <si>
    <t>〒</t>
    <phoneticPr fontId="26"/>
  </si>
  <si>
    <t>TEL</t>
  </si>
  <si>
    <t>e-mail</t>
    <phoneticPr fontId="26"/>
  </si>
  <si>
    <t>HP（URL)</t>
    <phoneticPr fontId="26"/>
  </si>
  <si>
    <t>機関ID</t>
    <rPh sb="0" eb="2">
      <t>キカン</t>
    </rPh>
    <phoneticPr fontId="1"/>
  </si>
  <si>
    <t>連携機関名</t>
    <rPh sb="0" eb="2">
      <t>レンケイ</t>
    </rPh>
    <rPh sb="2" eb="5">
      <t>キカンメイ</t>
    </rPh>
    <phoneticPr fontId="1"/>
  </si>
  <si>
    <t>機関の種別</t>
    <rPh sb="0" eb="2">
      <t>キカン</t>
    </rPh>
    <rPh sb="3" eb="5">
      <t>シュベツ</t>
    </rPh>
    <phoneticPr fontId="1"/>
  </si>
  <si>
    <r>
      <t xml:space="preserve">会場名
</t>
    </r>
    <r>
      <rPr>
        <sz val="8"/>
        <color theme="1"/>
        <rFont val="ＭＳ Ｐゴシック"/>
        <family val="3"/>
        <charset val="128"/>
      </rPr>
      <t>　</t>
    </r>
    <r>
      <rPr>
        <sz val="8"/>
        <color rgb="FFFF0000"/>
        <rFont val="ＭＳ Ｐゴシック"/>
        <family val="3"/>
        <charset val="128"/>
      </rPr>
      <t>※会場が未定の場合は「未定」</t>
    </r>
    <phoneticPr fontId="26"/>
  </si>
  <si>
    <r>
      <t xml:space="preserve">申込方法
</t>
    </r>
    <r>
      <rPr>
        <sz val="8"/>
        <color theme="1"/>
        <rFont val="ＭＳ Ｐゴシック"/>
        <family val="3"/>
        <charset val="128"/>
      </rPr>
      <t>(電話・FAX・メール・当日直接会場へ など)</t>
    </r>
    <r>
      <rPr>
        <sz val="9"/>
        <color theme="1"/>
        <rFont val="ＭＳ Ｐゴシック"/>
        <family val="3"/>
        <charset val="128"/>
      </rPr>
      <t xml:space="preserve">
</t>
    </r>
    <r>
      <rPr>
        <sz val="8"/>
        <color rgb="FFFF0000"/>
        <rFont val="ＭＳ Ｐゴシック"/>
        <family val="3"/>
        <charset val="128"/>
      </rPr>
      <t>※申込み専用のメールアドレスがある時
　は､この欄に記入</t>
    </r>
    <rPh sb="19" eb="21">
      <t>チョクセツ</t>
    </rPh>
    <rPh sb="21" eb="23">
      <t>カイジョウ</t>
    </rPh>
    <rPh sb="30" eb="32">
      <t>モウシコ</t>
    </rPh>
    <rPh sb="33" eb="35">
      <t>センヨウ</t>
    </rPh>
    <rPh sb="46" eb="47">
      <t>トキ</t>
    </rPh>
    <rPh sb="53" eb="54">
      <t>ラン</t>
    </rPh>
    <rPh sb="55" eb="57">
      <t>キニュウ</t>
    </rPh>
    <phoneticPr fontId="26"/>
  </si>
  <si>
    <r>
      <rPr>
        <sz val="8"/>
        <color rgb="FFFF0000"/>
        <rFont val="ＭＳ Ｐゴシック"/>
        <family val="3"/>
        <charset val="128"/>
      </rPr>
      <t xml:space="preserve">(複数回の場合) </t>
    </r>
    <r>
      <rPr>
        <sz val="9"/>
        <color theme="1"/>
        <rFont val="ＭＳ Ｐゴシック"/>
        <family val="3"/>
        <charset val="128"/>
      </rPr>
      <t>連続/各回(リスト選択)</t>
    </r>
    <rPh sb="1" eb="4">
      <t>フクスウカイ</t>
    </rPh>
    <rPh sb="5" eb="7">
      <t>バアイ</t>
    </rPh>
    <rPh sb="9" eb="11">
      <t>レンゾク</t>
    </rPh>
    <rPh sb="12" eb="14">
      <t>カクカイ</t>
    </rPh>
    <rPh sb="18" eb="20">
      <t>センタク</t>
    </rPh>
    <phoneticPr fontId="26"/>
  </si>
  <si>
    <r>
      <t>受講料
　</t>
    </r>
    <r>
      <rPr>
        <sz val="8"/>
        <color rgb="FFFF0000"/>
        <rFont val="ＭＳ Ｐゴシック"/>
        <family val="3"/>
        <charset val="128"/>
      </rPr>
      <t>※無料の場合は「無料」</t>
    </r>
    <rPh sb="13" eb="15">
      <t>ムリョウ</t>
    </rPh>
    <phoneticPr fontId="26"/>
  </si>
  <si>
    <t>※数字・アルファベットは全て半角に</t>
    <rPh sb="1" eb="3">
      <t>スウジ</t>
    </rPh>
    <rPh sb="12" eb="13">
      <t>スベ</t>
    </rPh>
    <rPh sb="14" eb="16">
      <t>ハンカク</t>
    </rPh>
    <phoneticPr fontId="26"/>
  </si>
  <si>
    <r>
      <t xml:space="preserve">参加対象
</t>
    </r>
    <r>
      <rPr>
        <sz val="8"/>
        <color theme="1"/>
        <rFont val="ＭＳ Ｐゴシック"/>
        <family val="3"/>
        <charset val="128"/>
      </rPr>
      <t>(どなたでも、～な人、△歳以上　など)</t>
    </r>
    <phoneticPr fontId="26"/>
  </si>
  <si>
    <r>
      <t>会場の所在地区</t>
    </r>
    <r>
      <rPr>
        <sz val="8"/>
        <color theme="1"/>
        <rFont val="ＭＳ Ｐゴシック"/>
        <family val="3"/>
        <charset val="128"/>
      </rPr>
      <t>(リストから選択)</t>
    </r>
    <r>
      <rPr>
        <sz val="9"/>
        <color theme="1"/>
        <rFont val="ＭＳ Ｐゴシック"/>
        <family val="3"/>
        <charset val="128"/>
      </rPr>
      <t xml:space="preserve">
</t>
    </r>
    <r>
      <rPr>
        <sz val="8"/>
        <color theme="1"/>
        <rFont val="ＭＳ Ｐゴシック"/>
        <family val="3"/>
        <charset val="128"/>
      </rPr>
      <t>　</t>
    </r>
    <r>
      <rPr>
        <sz val="8"/>
        <color rgb="FFFF0000"/>
        <rFont val="ＭＳ Ｐゴシック"/>
        <family val="3"/>
        <charset val="128"/>
      </rPr>
      <t>※未定の場合は機関の所在地</t>
    </r>
    <rPh sb="0" eb="2">
      <t>カイジョウ</t>
    </rPh>
    <rPh sb="3" eb="5">
      <t>ショザイ</t>
    </rPh>
    <rPh sb="5" eb="7">
      <t>チク</t>
    </rPh>
    <phoneticPr fontId="26"/>
  </si>
  <si>
    <t>講座名を入力すると、自動で割り振られます。</t>
    <rPh sb="0" eb="3">
      <t>コウザメイ</t>
    </rPh>
    <rPh sb="4" eb="6">
      <t>ニュウリョク</t>
    </rPh>
    <rPh sb="10" eb="12">
      <t>ジドウ</t>
    </rPh>
    <rPh sb="13" eb="14">
      <t>ワ</t>
    </rPh>
    <rPh sb="15" eb="16">
      <t>フ</t>
    </rPh>
    <phoneticPr fontId="1"/>
  </si>
  <si>
    <t>５つのコースから選択（詳細は要綱参照）</t>
    <rPh sb="8" eb="10">
      <t>センタク</t>
    </rPh>
    <rPh sb="11" eb="13">
      <t>ショウサイ</t>
    </rPh>
    <rPh sb="14" eb="16">
      <t>ヨウコウ</t>
    </rPh>
    <rPh sb="16" eb="18">
      <t>サンショウ</t>
    </rPh>
    <phoneticPr fontId="1"/>
  </si>
  <si>
    <t>事務局との連絡用メール</t>
    <rPh sb="0" eb="3">
      <t>ジムキョク</t>
    </rPh>
    <rPh sb="5" eb="8">
      <t>レンラクヨウ</t>
    </rPh>
    <phoneticPr fontId="1"/>
  </si>
  <si>
    <t>324-0404</t>
  </si>
  <si>
    <t>324-0056</t>
  </si>
  <si>
    <t>n.sakamoto@city.nasushiobara.lg.jp</t>
  </si>
  <si>
    <t>那須野が原公園　緑の相談所</t>
  </si>
  <si>
    <t>so.visitor@energy.ocn.ne.jp</t>
  </si>
  <si>
    <t>https://windy-nasu.jp/</t>
  </si>
  <si>
    <t>那須塩原市</t>
    <rPh sb="0" eb="5">
      <t>ナスシオバラシ</t>
    </rPh>
    <phoneticPr fontId="18"/>
  </si>
  <si>
    <t>那須町</t>
    <rPh sb="0" eb="3">
      <t>ナスマチ</t>
    </rPh>
    <phoneticPr fontId="18"/>
  </si>
  <si>
    <t>矢板市</t>
    <rPh sb="0" eb="3">
      <t>ヤイタシ</t>
    </rPh>
    <phoneticPr fontId="18"/>
  </si>
  <si>
    <t>宇都宮共和大学 宇都宮シティキャンパス（県央開催）</t>
  </si>
  <si>
    <t>栃木県中央公園　緑の相談所</t>
  </si>
  <si>
    <t>鹿沼市</t>
    <rPh sb="0" eb="3">
      <t>カヌマシ</t>
    </rPh>
    <phoneticPr fontId="18"/>
  </si>
  <si>
    <t>日光市</t>
    <rPh sb="0" eb="3">
      <t>ニッコウシ</t>
    </rPh>
    <phoneticPr fontId="18"/>
  </si>
  <si>
    <t>真岡市</t>
    <rPh sb="0" eb="3">
      <t>モオカシ</t>
    </rPh>
    <phoneticPr fontId="18"/>
  </si>
  <si>
    <t>益子町</t>
    <rPh sb="0" eb="3">
      <t>マシコマチ</t>
    </rPh>
    <phoneticPr fontId="18"/>
  </si>
  <si>
    <t>市貝町</t>
    <rPh sb="0" eb="3">
      <t>イチカイマチ</t>
    </rPh>
    <phoneticPr fontId="18"/>
  </si>
  <si>
    <t>matsumoto@tia21.or.jp</t>
  </si>
  <si>
    <t>https://www.utsunomiya-u.ac.jp/koukaikouza/index.html</t>
  </si>
  <si>
    <t>kouza@miya.jm.utsunomiya-u.ac.jp</t>
  </si>
  <si>
    <t>chiren@miya.jm.utsunomiya-u.ac.jp</t>
  </si>
  <si>
    <t>http://www.t-chuokoen.jp</t>
  </si>
  <si>
    <t>green02@t-chuokoen.jo</t>
  </si>
  <si>
    <t>keno-sgs@pref.tochigi.lg.jp</t>
  </si>
  <si>
    <t>imaichi-y.s.c@ninus.ocn.ne.jp</t>
  </si>
  <si>
    <t>https://www.nikko-nsm.co.jp/</t>
  </si>
  <si>
    <t>真岡市下籠谷5028</t>
  </si>
  <si>
    <t>https://www.park-tochigi.com/igashira/</t>
  </si>
  <si>
    <t>haga-leo-fureai@pref.tochigi.lg.jp</t>
  </si>
  <si>
    <t>宇都宮市塙田１丁目１番20号</t>
  </si>
  <si>
    <t>028-623-3228</t>
  </si>
  <si>
    <t>028-623-3113</t>
  </si>
  <si>
    <t>　</t>
  </si>
  <si>
    <t>【注意】○行の高さ・列幅等は変更せずお使いください。</t>
    <rPh sb="1" eb="3">
      <t>チュウイ</t>
    </rPh>
    <rPh sb="5" eb="6">
      <t>ギョウ</t>
    </rPh>
    <rPh sb="7" eb="8">
      <t>タカ</t>
    </rPh>
    <rPh sb="10" eb="12">
      <t>レツハバ</t>
    </rPh>
    <rPh sb="12" eb="13">
      <t>ラ</t>
    </rPh>
    <rPh sb="14" eb="16">
      <t>ヘンコウ</t>
    </rPh>
    <rPh sb="19" eb="20">
      <t>ツカ</t>
    </rPh>
    <phoneticPr fontId="1"/>
  </si>
  <si>
    <t>　　　　　該当項目の右端の□に○を入力し、手入力で修正してください。</t>
    <rPh sb="5" eb="7">
      <t>ガイトウ</t>
    </rPh>
    <rPh sb="7" eb="9">
      <t>コウモク</t>
    </rPh>
    <rPh sb="10" eb="12">
      <t>ウタン</t>
    </rPh>
    <rPh sb="17" eb="19">
      <t>ニュウリョク</t>
    </rPh>
    <rPh sb="21" eb="24">
      <t>テニュウリョク</t>
    </rPh>
    <rPh sb="25" eb="27">
      <t>シュウセイ</t>
    </rPh>
    <phoneticPr fontId="1"/>
  </si>
  <si>
    <t>　　　　○そのまま印刷すると、A4サイズ（縦）で出力されます。</t>
    <rPh sb="9" eb="11">
      <t>インサツ</t>
    </rPh>
    <rPh sb="21" eb="22">
      <t>タテ</t>
    </rPh>
    <rPh sb="24" eb="26">
      <t>シュツリョク</t>
    </rPh>
    <phoneticPr fontId="1"/>
  </si>
  <si>
    <t>　　　　○機関IDの番号を入力すると、過去情報が自動入力されます。御確認いただき変更する箇所がありましたら、</t>
    <rPh sb="5" eb="7">
      <t>キカン</t>
    </rPh>
    <rPh sb="10" eb="12">
      <t>バンゴウ</t>
    </rPh>
    <rPh sb="13" eb="15">
      <t>ニュウリョク</t>
    </rPh>
    <rPh sb="19" eb="21">
      <t>カコ</t>
    </rPh>
    <rPh sb="21" eb="23">
      <t>ジョウホウ</t>
    </rPh>
    <rPh sb="24" eb="26">
      <t>ジドウ</t>
    </rPh>
    <rPh sb="26" eb="28">
      <t>ニュウリョク</t>
    </rPh>
    <rPh sb="33" eb="36">
      <t>ゴカクニン</t>
    </rPh>
    <rPh sb="40" eb="42">
      <t>ヘンコウ</t>
    </rPh>
    <rPh sb="44" eb="46">
      <t>カショ</t>
    </rPh>
    <phoneticPr fontId="1"/>
  </si>
  <si>
    <t>変更あり</t>
    <rPh sb="0" eb="2">
      <t>ヘンコウ</t>
    </rPh>
    <phoneticPr fontId="1"/>
  </si>
  <si>
    <t>県機関</t>
    <rPh sb="0" eb="1">
      <t>ケン</t>
    </rPh>
    <rPh sb="1" eb="3">
      <t>キカン</t>
    </rPh>
    <phoneticPr fontId="1"/>
  </si>
  <si>
    <t>印南</t>
    <rPh sb="0" eb="2">
      <t>インナミ</t>
    </rPh>
    <phoneticPr fontId="1"/>
  </si>
  <si>
    <t>年度</t>
    <rPh sb="0" eb="2">
      <t>ネンド</t>
    </rPh>
    <phoneticPr fontId="1"/>
  </si>
  <si>
    <t>令和</t>
    <rPh sb="0" eb="2">
      <t>レイワ</t>
    </rPh>
    <phoneticPr fontId="1"/>
  </si>
  <si>
    <t>新規</t>
    <rPh sb="0" eb="2">
      <t>シンキ</t>
    </rPh>
    <phoneticPr fontId="1"/>
  </si>
  <si>
    <t>新規で御登録の機関は ↑
○を御入力ください ↑</t>
    <rPh sb="0" eb="2">
      <t>シンキ</t>
    </rPh>
    <rPh sb="3" eb="6">
      <t>ゴトウロク</t>
    </rPh>
    <rPh sb="7" eb="9">
      <t>キカン</t>
    </rPh>
    <rPh sb="15" eb="18">
      <t>ゴニュウリョク</t>
    </rPh>
    <phoneticPr fontId="1"/>
  </si>
  <si>
    <t>貴機関のＩＤを御入力ください  ↑
橙色のシートを御参照ください  ↑　　　　</t>
    <rPh sb="0" eb="3">
      <t>キキカン</t>
    </rPh>
    <rPh sb="7" eb="10">
      <t>ゴニュウリョク</t>
    </rPh>
    <rPh sb="18" eb="19">
      <t>ダイダイ</t>
    </rPh>
    <rPh sb="19" eb="20">
      <t>イロ</t>
    </rPh>
    <rPh sb="25" eb="26">
      <t>ゴ</t>
    </rPh>
    <rPh sb="26" eb="28">
      <t>サンショウ</t>
    </rPh>
    <phoneticPr fontId="1"/>
  </si>
  <si>
    <t>○機関情報</t>
    <rPh sb="1" eb="3">
      <t>キカン</t>
    </rPh>
    <rPh sb="3" eb="5">
      <t>ジョウホウ</t>
    </rPh>
    <phoneticPr fontId="1"/>
  </si>
  <si>
    <t>No.</t>
  </si>
  <si>
    <t>講座名</t>
  </si>
  <si>
    <t>（複数回の場合）連続受講　</t>
  </si>
  <si>
    <t>機関名</t>
    <rPh sb="0" eb="2">
      <t>キカン</t>
    </rPh>
    <rPh sb="2" eb="3">
      <t>メイ</t>
    </rPh>
    <phoneticPr fontId="3"/>
  </si>
  <si>
    <t>コース名 (リスト選択)</t>
    <rPh sb="9" eb="11">
      <t>センタク</t>
    </rPh>
    <phoneticPr fontId="3"/>
  </si>
  <si>
    <t>一般/専門 (リスト選択)</t>
    <rPh sb="10" eb="12">
      <t>センタク</t>
    </rPh>
    <phoneticPr fontId="3"/>
  </si>
  <si>
    <t>講座開始日</t>
    <rPh sb="0" eb="2">
      <t>コウザ</t>
    </rPh>
    <rPh sb="2" eb="5">
      <t>カイシビ</t>
    </rPh>
    <phoneticPr fontId="3"/>
  </si>
  <si>
    <t>講座終了日</t>
    <rPh sb="0" eb="2">
      <t>コウザ</t>
    </rPh>
    <rPh sb="2" eb="5">
      <t>シュウリョウビ</t>
    </rPh>
    <phoneticPr fontId="3"/>
  </si>
  <si>
    <t>開催日時</t>
    <rPh sb="0" eb="2">
      <t>カイサイ</t>
    </rPh>
    <rPh sb="2" eb="4">
      <t>ニチジ</t>
    </rPh>
    <phoneticPr fontId="3"/>
  </si>
  <si>
    <t>回数 (講座の総回数)</t>
  </si>
  <si>
    <t>講座概要</t>
  </si>
  <si>
    <t>参加対象</t>
  </si>
  <si>
    <t>定員</t>
  </si>
  <si>
    <t>会場名</t>
    <rPh sb="0" eb="2">
      <t>カイジョウ</t>
    </rPh>
    <rPh sb="2" eb="3">
      <t>メイ</t>
    </rPh>
    <phoneticPr fontId="3"/>
  </si>
  <si>
    <t>会場の所在地区(リストから選択)</t>
  </si>
  <si>
    <t>募集期間</t>
  </si>
  <si>
    <t>受講料</t>
  </si>
  <si>
    <t>申込方法</t>
  </si>
  <si>
    <t>e-mail</t>
  </si>
  <si>
    <t>HP（URL)</t>
  </si>
  <si>
    <t>○講座情報</t>
    <rPh sb="1" eb="3">
      <t>コウザ</t>
    </rPh>
    <rPh sb="3" eb="5">
      <t>ジョウホウ</t>
    </rPh>
    <phoneticPr fontId="1"/>
  </si>
  <si>
    <t>機関ID</t>
    <rPh sb="0" eb="2">
      <t>キカン</t>
    </rPh>
    <phoneticPr fontId="2"/>
  </si>
  <si>
    <t>ﾚｲﾝﾎﾞｰﾈｯﾄ内
施設ID</t>
    <rPh sb="9" eb="10">
      <t>ナイ</t>
    </rPh>
    <rPh sb="11" eb="13">
      <t>シセツ</t>
    </rPh>
    <phoneticPr fontId="2"/>
  </si>
  <si>
    <t>連携機関名</t>
    <rPh sb="0" eb="2">
      <t>レンケイ</t>
    </rPh>
    <rPh sb="2" eb="5">
      <t>キカンメイ</t>
    </rPh>
    <phoneticPr fontId="2"/>
  </si>
  <si>
    <t>機関の種別</t>
    <rPh sb="0" eb="2">
      <t>キカン</t>
    </rPh>
    <rPh sb="3" eb="5">
      <t>シュベツ</t>
    </rPh>
    <phoneticPr fontId="2"/>
  </si>
  <si>
    <t>受講者問合せ用メール</t>
    <rPh sb="0" eb="3">
      <t>ジュコウシャ</t>
    </rPh>
    <rPh sb="3" eb="5">
      <t>トイアワ</t>
    </rPh>
    <rPh sb="6" eb="7">
      <t>ヨウ</t>
    </rPh>
    <phoneticPr fontId="2"/>
  </si>
  <si>
    <t>事務局との連絡用メール</t>
    <rPh sb="0" eb="3">
      <t>ジムキョク</t>
    </rPh>
    <rPh sb="5" eb="8">
      <t>レンラクヨウ</t>
    </rPh>
    <phoneticPr fontId="2"/>
  </si>
  <si>
    <t>記載者名</t>
    <rPh sb="0" eb="3">
      <t>キサイシャ</t>
    </rPh>
    <rPh sb="3" eb="4">
      <t>メイ</t>
    </rPh>
    <phoneticPr fontId="2"/>
  </si>
  <si>
    <t>ﾚｲﾝﾎﾞｰﾈｯﾄ内
施設ID</t>
    <rPh sb="9" eb="10">
      <t>ナイ</t>
    </rPh>
    <rPh sb="11" eb="13">
      <t>シセツ</t>
    </rPh>
    <phoneticPr fontId="1"/>
  </si>
  <si>
    <t>機関の
種別</t>
    <rPh sb="0" eb="2">
      <t>キカン</t>
    </rPh>
    <rPh sb="4" eb="6">
      <t>シュベツ</t>
    </rPh>
    <phoneticPr fontId="1"/>
  </si>
  <si>
    <t>機関
ID</t>
    <rPh sb="0" eb="2">
      <t>キカン</t>
    </rPh>
    <phoneticPr fontId="1"/>
  </si>
  <si>
    <t>総講座数</t>
    <rPh sb="0" eb="1">
      <t>ソウ</t>
    </rPh>
    <rPh sb="1" eb="4">
      <t>コウザスウ</t>
    </rPh>
    <phoneticPr fontId="1"/>
  </si>
  <si>
    <t>健康・スポーツ</t>
    <rPh sb="0" eb="2">
      <t>ケンコウ</t>
    </rPh>
    <phoneticPr fontId="1"/>
  </si>
  <si>
    <t>文化・教養</t>
    <rPh sb="0" eb="2">
      <t>ブンカ</t>
    </rPh>
    <rPh sb="3" eb="5">
      <t>キョウヨウ</t>
    </rPh>
    <phoneticPr fontId="1"/>
  </si>
  <si>
    <t>地域活動</t>
    <rPh sb="0" eb="2">
      <t>チイキ</t>
    </rPh>
    <rPh sb="2" eb="4">
      <t>カツドウ</t>
    </rPh>
    <phoneticPr fontId="1"/>
  </si>
  <si>
    <t>能力・自己開発</t>
    <rPh sb="0" eb="2">
      <t>ノウリョク</t>
    </rPh>
    <rPh sb="3" eb="5">
      <t>ジコ</t>
    </rPh>
    <rPh sb="5" eb="7">
      <t>カイハツ</t>
    </rPh>
    <phoneticPr fontId="1"/>
  </si>
  <si>
    <t>郷土理解</t>
    <rPh sb="0" eb="2">
      <t>キョウド</t>
    </rPh>
    <rPh sb="2" eb="4">
      <t>リカイ</t>
    </rPh>
    <phoneticPr fontId="1"/>
  </si>
  <si>
    <t>その他</t>
    <rPh sb="2" eb="3">
      <t>ホカ</t>
    </rPh>
    <phoneticPr fontId="1"/>
  </si>
  <si>
    <t>件）</t>
    <rPh sb="0" eb="1">
      <t>ケン</t>
    </rPh>
    <phoneticPr fontId="1"/>
  </si>
  <si>
    <t>（参考：前期登録講座</t>
    <rPh sb="1" eb="3">
      <t>サンコウ</t>
    </rPh>
    <rPh sb="4" eb="6">
      <t>ゼンキ</t>
    </rPh>
    <rPh sb="6" eb="8">
      <t>トウロク</t>
    </rPh>
    <rPh sb="8" eb="10">
      <t>コウザ</t>
    </rPh>
    <phoneticPr fontId="1"/>
  </si>
  <si>
    <t>前期登録
講座件数</t>
    <rPh sb="0" eb="2">
      <t>ゼンキ</t>
    </rPh>
    <rPh sb="2" eb="4">
      <t>トウロク</t>
    </rPh>
    <rPh sb="5" eb="7">
      <t>コウザ</t>
    </rPh>
    <rPh sb="7" eb="9">
      <t>ケンスウ</t>
    </rPh>
    <phoneticPr fontId="1"/>
  </si>
  <si>
    <t>那須平成の森フィールドセンター</t>
  </si>
  <si>
    <t>その他</t>
  </si>
  <si>
    <t>325-0302</t>
  </si>
  <si>
    <t>那須郡那須町高久丙3254</t>
  </si>
  <si>
    <t>0287-74-6808</t>
  </si>
  <si>
    <t>0287-74-6809</t>
  </si>
  <si>
    <t>info@nasuheisei-f.jp</t>
  </si>
  <si>
    <t>https://nasuheisei-f.jp/</t>
  </si>
  <si>
    <t>檜山　隆太</t>
  </si>
  <si>
    <t>那須歴史探訪館</t>
  </si>
  <si>
    <t>市町</t>
  </si>
  <si>
    <t>329-3443</t>
  </si>
  <si>
    <t>栃木県那須郡那須町大字芦野2893</t>
  </si>
  <si>
    <t>0287-74-7007</t>
  </si>
  <si>
    <t>0287-74-7016</t>
  </si>
  <si>
    <t>rekishi@town.nasu.lg.jp</t>
  </si>
  <si>
    <t>https://www.town.nasu.lg.jp</t>
  </si>
  <si>
    <t>作間　亮哉</t>
  </si>
  <si>
    <t/>
  </si>
  <si>
    <t>県関係</t>
  </si>
  <si>
    <t>https://www.pref.tochigi.lg.jp/m56/</t>
  </si>
  <si>
    <t>横田　洋勝</t>
  </si>
  <si>
    <t>高等教育機関</t>
  </si>
  <si>
    <t>otw-kym@iuhw.ac.jp</t>
  </si>
  <si>
    <t>小林　季幸</t>
  </si>
  <si>
    <t>t.miyazawa@city.ohtawara.tochigi.jp</t>
  </si>
  <si>
    <t>宮澤友美</t>
  </si>
  <si>
    <t>a.arai@city.ohtawara.lg.jp</t>
  </si>
  <si>
    <t>新井　敦史</t>
  </si>
  <si>
    <t>渡邉　玲美</t>
  </si>
  <si>
    <t>hpmaster@hiroshige.bato.tochigi.jp</t>
  </si>
  <si>
    <t>山内　れい</t>
  </si>
  <si>
    <t>氏家　春奈</t>
  </si>
  <si>
    <t>坂本　菜月</t>
  </si>
  <si>
    <t>吉成　麻子</t>
  </si>
  <si>
    <t>細井　康弘</t>
  </si>
  <si>
    <t>nasu-shusai@tmf.or.jp</t>
  </si>
  <si>
    <t>高久　修</t>
  </si>
  <si>
    <t>watanabet12@pref.tochigi.lg.jp</t>
  </si>
  <si>
    <t>https://www.tochigi-it.ac.jp/kenhoku/</t>
  </si>
  <si>
    <t>渡辺　享昭</t>
  </si>
  <si>
    <t>小林裕美子</t>
  </si>
  <si>
    <t>大谷　貴之</t>
  </si>
  <si>
    <t>鈴木　恵</t>
  </si>
  <si>
    <t>https://www.parti.jp/</t>
  </si>
  <si>
    <t>橋本　寿子</t>
  </si>
  <si>
    <t>https://t-csm.jp</t>
  </si>
  <si>
    <t>渡邊</t>
  </si>
  <si>
    <t>college@city.utsunomiya.tochigi.jp</t>
  </si>
  <si>
    <t>髙田　正枝</t>
  </si>
  <si>
    <t>長嶋幸子</t>
  </si>
  <si>
    <t>地域協働広報課　白川 浩美</t>
  </si>
  <si>
    <t>近嵐　一貴</t>
  </si>
  <si>
    <t>田中　久之</t>
  </si>
  <si>
    <t>https://www.pref.tochigi.lg.jp/m06/index.html</t>
  </si>
  <si>
    <t>黒尾　貴英</t>
  </si>
  <si>
    <t>長野　岳水</t>
  </si>
  <si>
    <t>関澤　亜矢子</t>
  </si>
  <si>
    <t>小栁　真一</t>
  </si>
  <si>
    <t>田﨑　知子</t>
  </si>
  <si>
    <t>福井　あみ</t>
  </si>
  <si>
    <t>https://www.tochigi-it.ac.jp/keno/</t>
  </si>
  <si>
    <t>井手上　純子</t>
  </si>
  <si>
    <t>野本　道雅</t>
  </si>
  <si>
    <t>https://www.pref.tochigi.lg.jp./m58/</t>
  </si>
  <si>
    <t>膝附　美寿々</t>
  </si>
  <si>
    <t>tochigi-sc@ouj.ac.jp</t>
  </si>
  <si>
    <t>関山　智美</t>
  </si>
  <si>
    <t>kanumamycollege@yahoo.co.jp</t>
  </si>
  <si>
    <t>兼目　千恵子</t>
  </si>
  <si>
    <t>大橋　礼子</t>
  </si>
  <si>
    <t>八木澤　利浩</t>
  </si>
  <si>
    <t>https://www.nikko-nsm.co.jp/contact.html（問い合わせフォーム）</t>
  </si>
  <si>
    <t>村木　朝陽</t>
  </si>
  <si>
    <t>oka@nikko-daiyagawapark.jp</t>
  </si>
  <si>
    <t>罇　史郎</t>
  </si>
  <si>
    <t>i-midori01@park-tochigi.com</t>
  </si>
  <si>
    <t>稲葉　崇幸</t>
  </si>
  <si>
    <t>高久　和代</t>
  </si>
  <si>
    <t>https://www.pref.tochigi.lg.jp/m61/</t>
  </si>
  <si>
    <t>髙橋　正二</t>
  </si>
  <si>
    <t>佐藤　由梨</t>
  </si>
  <si>
    <t>puragomizero@pref.tochigi.lg.jp</t>
  </si>
  <si>
    <t>https://www.pref.tochigi.lg.jp/d05/eco/haikibutsu/haikibutsu/rikaisokushin.html</t>
  </si>
  <si>
    <t>三上　敦史</t>
  </si>
  <si>
    <t>321-1292</t>
  </si>
  <si>
    <t>日光市今市本町１番地</t>
  </si>
  <si>
    <t>0288-21-5152</t>
  </si>
  <si>
    <t>0288-21-5121</t>
  </si>
  <si>
    <t>kankyou@city.nikko.lg.jp</t>
  </si>
  <si>
    <t>環境森林部環境保全課　勝城</t>
  </si>
  <si>
    <t>320-0043</t>
  </si>
  <si>
    <t>栃木県宇都宮市桜4-2-7</t>
  </si>
  <si>
    <t>028-621-3566</t>
  </si>
  <si>
    <t>028-621-3569</t>
  </si>
  <si>
    <t>marie.o@art.pref.tochigi.lg.jp</t>
  </si>
  <si>
    <t>http://www.art.pref.tochigi.lg.jp/</t>
  </si>
  <si>
    <t>大城　茉里恵</t>
  </si>
  <si>
    <t>奥日光清流清湖保全協議会</t>
  </si>
  <si>
    <t>栃木県立美術館</t>
  </si>
  <si>
    <t>日光市</t>
    <rPh sb="0" eb="3">
      <t>ニッコウシ</t>
    </rPh>
    <phoneticPr fontId="1"/>
  </si>
  <si>
    <t>宇都宮市</t>
    <rPh sb="0" eb="4">
      <t>ウツノミヤシ</t>
    </rPh>
    <phoneticPr fontId="1"/>
  </si>
  <si>
    <t>栃木県 環境森林部 廃棄物対策課</t>
  </si>
  <si>
    <t>中川</t>
  </si>
  <si>
    <t>ohishi@park-tochigi.com</t>
  </si>
  <si>
    <t>大石　裕子</t>
  </si>
  <si>
    <t>https://www.pref.tochigi.lg.jp/m57/index.html</t>
  </si>
  <si>
    <t>萩野　和美</t>
  </si>
  <si>
    <t>educ@sanokiyosumi-h.ed.jp</t>
  </si>
  <si>
    <t>久保　暢雄</t>
  </si>
  <si>
    <t>kanayama-wanpaku@park-tochigi.com</t>
  </si>
  <si>
    <t>金山　敦子</t>
  </si>
  <si>
    <t>稲見　和也</t>
  </si>
  <si>
    <t>gakusei.ajc@g.ashikaga.ac.jp</t>
  </si>
  <si>
    <t>motegi.kuniichi@g.ashikaga.ac.jp</t>
  </si>
  <si>
    <t>https://ashikaga.ac.jp</t>
  </si>
  <si>
    <t>茂木　邦一</t>
  </si>
  <si>
    <t>skd-k@city.ashiakga.lg.jp</t>
  </si>
  <si>
    <t>上武　由佳</t>
  </si>
  <si>
    <t>丁嵐　由佳利</t>
  </si>
  <si>
    <t>栗原　美穂</t>
  </si>
  <si>
    <t>m-midori02@park-tochigi.com</t>
  </si>
  <si>
    <t>鈴木　正俊</t>
  </si>
  <si>
    <t>大塚　尚</t>
  </si>
  <si>
    <t>鈴木　倫明</t>
  </si>
  <si>
    <t>清水　加奈子</t>
  </si>
  <si>
    <t>鈴木　優</t>
  </si>
  <si>
    <t>とちぎ海浜自然の家</t>
    <phoneticPr fontId="1"/>
  </si>
  <si>
    <t>栃木県メディアボランティア</t>
  </si>
  <si>
    <t>宇都宮市瓦谷町1070（栃木県生涯学習ﾎﾞﾗﾝﾃｨｱｾﾝﾀｰ）</t>
  </si>
  <si>
    <t>080-1277-0365</t>
  </si>
  <si>
    <t>椎名　麻衣</t>
  </si>
  <si>
    <t>板橋　弥生</t>
  </si>
  <si>
    <t>栃木県 保健福祉部 障害福祉課</t>
    <rPh sb="0" eb="3">
      <t>トチギケン</t>
    </rPh>
    <rPh sb="4" eb="6">
      <t>ホケン</t>
    </rPh>
    <rPh sb="6" eb="9">
      <t>フクシブ</t>
    </rPh>
    <rPh sb="10" eb="12">
      <t>ショウガイ</t>
    </rPh>
    <rPh sb="12" eb="15">
      <t>フクシカ</t>
    </rPh>
    <phoneticPr fontId="1"/>
  </si>
  <si>
    <t>栃木県社会福祉協議会　福祉人材・研修センター</t>
  </si>
  <si>
    <t>宇都宮市</t>
    <rPh sb="0" eb="4">
      <t>ウツノミヤシ</t>
    </rPh>
    <phoneticPr fontId="5"/>
  </si>
  <si>
    <t>320-8508</t>
  </si>
  <si>
    <t>宇都宮市若草１－１０－６　とちぎ福祉プラザ３階</t>
  </si>
  <si>
    <t>028-643-5622</t>
  </si>
  <si>
    <t>028-623-4963</t>
  </si>
  <si>
    <t>jinzai@tochigikenshakyo.jp</t>
  </si>
  <si>
    <t>izawam@tocigikenshakyo.jp</t>
  </si>
  <si>
    <t>https://www.tochigikenshakyo.jp/</t>
  </si>
  <si>
    <t>栃木県 環境森林部 資源循環推進課</t>
  </si>
  <si>
    <t>栃木県スポーツ協会</t>
  </si>
  <si>
    <t>栃木県宇都宮市西川田4-1-1　栃木県総合運動公園第2陸上競技場内</t>
  </si>
  <si>
    <t>028-680-7771</t>
  </si>
  <si>
    <t>028-615-5151</t>
  </si>
  <si>
    <t>tochigiken@japan-sports.or.jp</t>
  </si>
  <si>
    <t>nankumom@tochigi-sports.jp</t>
  </si>
  <si>
    <t>高等教育機関</t>
    <rPh sb="0" eb="6">
      <t>コウトウキョウイクキカン</t>
    </rPh>
    <phoneticPr fontId="1"/>
  </si>
  <si>
    <t>seikatsu@pref.tochigi.lg.jp</t>
  </si>
  <si>
    <t>池尻　俊平</t>
  </si>
  <si>
    <r>
      <t>講座№　</t>
    </r>
    <r>
      <rPr>
        <sz val="9"/>
        <color rgb="FFFF0000"/>
        <rFont val="ＭＳ Ｐゴシック"/>
        <family val="3"/>
        <charset val="128"/>
      </rPr>
      <t>（事務局使用）</t>
    </r>
    <rPh sb="0" eb="2">
      <t>コウザ</t>
    </rPh>
    <rPh sb="5" eb="8">
      <t>ジムキョク</t>
    </rPh>
    <rPh sb="8" eb="10">
      <t>シヨウ</t>
    </rPh>
    <phoneticPr fontId="26"/>
  </si>
  <si>
    <t>※講座名を入力すると自動表示されます</t>
    <rPh sb="1" eb="4">
      <t>コウザメイ</t>
    </rPh>
    <rPh sb="5" eb="7">
      <t>ニュウリョク</t>
    </rPh>
    <rPh sb="10" eb="12">
      <t>ジドウ</t>
    </rPh>
    <rPh sb="12" eb="14">
      <t>ヒョウジ</t>
    </rPh>
    <phoneticPr fontId="1"/>
  </si>
  <si>
    <t>地域学校協働活動推進員養成研修</t>
    <rPh sb="0" eb="2">
      <t>チイキ</t>
    </rPh>
    <rPh sb="2" eb="4">
      <t>ガッコウ</t>
    </rPh>
    <rPh sb="4" eb="6">
      <t>キョウドウ</t>
    </rPh>
    <rPh sb="6" eb="8">
      <t>カツドウ</t>
    </rPh>
    <rPh sb="8" eb="10">
      <t>スイシン</t>
    </rPh>
    <rPh sb="10" eb="11">
      <t>イン</t>
    </rPh>
    <rPh sb="11" eb="13">
      <t>ヨウセイ</t>
    </rPh>
    <rPh sb="13" eb="15">
      <t>ケンシュウ</t>
    </rPh>
    <phoneticPr fontId="1"/>
  </si>
  <si>
    <t>サンタと過ごす聖なる夜</t>
  </si>
  <si>
    <t>連続受講</t>
  </si>
  <si>
    <t>3地域活動</t>
  </si>
  <si>
    <t>２文化・教養</t>
  </si>
  <si>
    <t>一般</t>
  </si>
  <si>
    <t>6/10(金)、7/15(金)、8/31(水)、9/28(水)、10/19(水)
＊研修時間10:00～15:30</t>
    <rPh sb="5" eb="6">
      <t>キン</t>
    </rPh>
    <rPh sb="13" eb="14">
      <t>キン</t>
    </rPh>
    <rPh sb="21" eb="22">
      <t>スイ</t>
    </rPh>
    <rPh sb="29" eb="30">
      <t>スイ</t>
    </rPh>
    <rPh sb="38" eb="39">
      <t>スイ</t>
    </rPh>
    <rPh sb="42" eb="46">
      <t>ケンシュウジカン</t>
    </rPh>
    <phoneticPr fontId="1"/>
  </si>
  <si>
    <t>12/23(金)～24(土)1泊2日
受付：13:00～翌日解散:11:30</t>
    <rPh sb="6" eb="7">
      <t>キン</t>
    </rPh>
    <rPh sb="12" eb="13">
      <t>ド</t>
    </rPh>
    <phoneticPr fontId="1"/>
  </si>
  <si>
    <r>
      <t>回数 (講座の総回数・</t>
    </r>
    <r>
      <rPr>
        <sz val="9"/>
        <color rgb="FFFF0000"/>
        <rFont val="ＭＳ Ｐゴシック"/>
        <family val="3"/>
        <charset val="128"/>
      </rPr>
      <t>数字のみ</t>
    </r>
    <r>
      <rPr>
        <sz val="9"/>
        <color theme="1"/>
        <rFont val="ＭＳ Ｐゴシック"/>
        <family val="3"/>
        <charset val="128"/>
      </rPr>
      <t>)</t>
    </r>
    <rPh sb="4" eb="6">
      <t>コウザ</t>
    </rPh>
    <rPh sb="7" eb="8">
      <t>ソウ</t>
    </rPh>
    <rPh sb="8" eb="10">
      <t>カイスウ</t>
    </rPh>
    <rPh sb="11" eb="13">
      <t>スウジ</t>
    </rPh>
    <phoneticPr fontId="26"/>
  </si>
  <si>
    <r>
      <t xml:space="preserve">講座概要
</t>
    </r>
    <r>
      <rPr>
        <sz val="8"/>
        <color theme="1"/>
        <rFont val="ＭＳ Ｐゴシック"/>
        <family val="3"/>
        <charset val="128"/>
      </rPr>
      <t xml:space="preserve">
　</t>
    </r>
    <r>
      <rPr>
        <sz val="8"/>
        <color rgb="FFFF0000"/>
        <rFont val="ＭＳ Ｐゴシック"/>
        <family val="3"/>
        <charset val="128"/>
      </rPr>
      <t>※150字以内の簡潔な文章
　※「講師名」「持ち物」等もここに記入</t>
    </r>
    <rPh sb="12" eb="14">
      <t>イナイ</t>
    </rPh>
    <phoneticPr fontId="26"/>
  </si>
  <si>
    <t>地域学校協働活動推進員としての資質向上を目指して、学校と地域双方向の連携・協働活動の在り方についての理解を図り、学校と地域のコーディネートに生かせる能力を身に付けます。</t>
    <rPh sb="0" eb="2">
      <t>チイキ</t>
    </rPh>
    <rPh sb="2" eb="4">
      <t>ガッコウ</t>
    </rPh>
    <rPh sb="4" eb="6">
      <t>キョウドウ</t>
    </rPh>
    <rPh sb="6" eb="8">
      <t>カツドウ</t>
    </rPh>
    <rPh sb="8" eb="11">
      <t>スイシンイン</t>
    </rPh>
    <rPh sb="15" eb="17">
      <t>シシツ</t>
    </rPh>
    <rPh sb="17" eb="19">
      <t>コウジョウ</t>
    </rPh>
    <rPh sb="20" eb="22">
      <t>メザ</t>
    </rPh>
    <rPh sb="25" eb="27">
      <t>ガッコウ</t>
    </rPh>
    <rPh sb="28" eb="30">
      <t>チイキ</t>
    </rPh>
    <rPh sb="30" eb="33">
      <t>ソウホウコウ</t>
    </rPh>
    <rPh sb="34" eb="36">
      <t>レンケイ</t>
    </rPh>
    <rPh sb="37" eb="39">
      <t>キョウドウ</t>
    </rPh>
    <rPh sb="39" eb="41">
      <t>カツドウ</t>
    </rPh>
    <rPh sb="42" eb="43">
      <t>ア</t>
    </rPh>
    <rPh sb="44" eb="45">
      <t>カタ</t>
    </rPh>
    <rPh sb="50" eb="52">
      <t>リカイ</t>
    </rPh>
    <rPh sb="53" eb="54">
      <t>ハカ</t>
    </rPh>
    <rPh sb="56" eb="58">
      <t>ガッコウ</t>
    </rPh>
    <rPh sb="59" eb="61">
      <t>チイキ</t>
    </rPh>
    <rPh sb="70" eb="71">
      <t>イ</t>
    </rPh>
    <rPh sb="74" eb="76">
      <t>ノウリョク</t>
    </rPh>
    <rPh sb="77" eb="78">
      <t>ミ</t>
    </rPh>
    <rPh sb="79" eb="80">
      <t>ツ</t>
    </rPh>
    <phoneticPr fontId="1"/>
  </si>
  <si>
    <t>クリスマスツリーの飾り付けなどの創作活動やパーティーに合う調理など、クリスマスにちなんだ体験活動にチャレンジし、家族で楽しい時間を共有しましょう。</t>
  </si>
  <si>
    <t>現在地域学校協働活動におけるコーディネーターとしての活動に取り組まれている方及び今後取り組まれることが期待される方</t>
    <rPh sb="0" eb="2">
      <t>ゲンザイ</t>
    </rPh>
    <rPh sb="2" eb="4">
      <t>チイキ</t>
    </rPh>
    <rPh sb="4" eb="6">
      <t>ガッコウ</t>
    </rPh>
    <rPh sb="6" eb="8">
      <t>キョウドウ</t>
    </rPh>
    <rPh sb="8" eb="10">
      <t>カツドウ</t>
    </rPh>
    <rPh sb="26" eb="28">
      <t>カツドウ</t>
    </rPh>
    <rPh sb="29" eb="30">
      <t>ト</t>
    </rPh>
    <rPh sb="31" eb="32">
      <t>ク</t>
    </rPh>
    <rPh sb="37" eb="38">
      <t>カタ</t>
    </rPh>
    <rPh sb="38" eb="39">
      <t>オヨ</t>
    </rPh>
    <rPh sb="40" eb="42">
      <t>コンゴ</t>
    </rPh>
    <rPh sb="42" eb="43">
      <t>ト</t>
    </rPh>
    <rPh sb="44" eb="45">
      <t>ク</t>
    </rPh>
    <rPh sb="51" eb="53">
      <t>キタイ</t>
    </rPh>
    <rPh sb="56" eb="57">
      <t>カタ</t>
    </rPh>
    <phoneticPr fontId="1"/>
  </si>
  <si>
    <t>県内在住の親子</t>
  </si>
  <si>
    <r>
      <t>定員(</t>
    </r>
    <r>
      <rPr>
        <sz val="9"/>
        <color rgb="FFFF0000"/>
        <rFont val="ＭＳ Ｐゴシック"/>
        <family val="3"/>
        <charset val="128"/>
      </rPr>
      <t>単位を入れる</t>
    </r>
    <r>
      <rPr>
        <sz val="9"/>
        <color theme="1"/>
        <rFont val="ＭＳ Ｐゴシック"/>
        <family val="3"/>
        <charset val="128"/>
      </rPr>
      <t>)</t>
    </r>
    <rPh sb="3" eb="5">
      <t>タンイ</t>
    </rPh>
    <rPh sb="6" eb="7">
      <t>イ</t>
    </rPh>
    <phoneticPr fontId="26"/>
  </si>
  <si>
    <t>50名</t>
    <rPh sb="2" eb="3">
      <t>メイ</t>
    </rPh>
    <phoneticPr fontId="1"/>
  </si>
  <si>
    <t>20組</t>
    <rPh sb="2" eb="3">
      <t>クミ</t>
    </rPh>
    <phoneticPr fontId="1"/>
  </si>
  <si>
    <t>とちぎフォレスト自然の家</t>
  </si>
  <si>
    <t>2県央</t>
  </si>
  <si>
    <t>3県南</t>
  </si>
  <si>
    <t>研修の開始1～2カ月前から</t>
    <rPh sb="0" eb="2">
      <t>ケンシュウ</t>
    </rPh>
    <rPh sb="3" eb="5">
      <t>カイシ</t>
    </rPh>
    <rPh sb="9" eb="10">
      <t>ゲツ</t>
    </rPh>
    <rPh sb="10" eb="11">
      <t>マエ</t>
    </rPh>
    <phoneticPr fontId="1"/>
  </si>
  <si>
    <t>10/23(日）9:00～11/23(水)17:00</t>
    <rPh sb="6" eb="7">
      <t>ニチ</t>
    </rPh>
    <rPh sb="19" eb="20">
      <t>スイ</t>
    </rPh>
    <phoneticPr fontId="1"/>
  </si>
  <si>
    <t>無料</t>
    <rPh sb="0" eb="2">
      <t>ムリョウ</t>
    </rPh>
    <phoneticPr fontId="1"/>
  </si>
  <si>
    <t>親子で7,000円</t>
  </si>
  <si>
    <t>FAX・メールにて</t>
  </si>
  <si>
    <t>電話・FAX・郵送・メール
（氏名・ふりがな・性別・年齢・学校名・郵便番号・住所・電話番号・FAX番号をご連絡ください。）</t>
    <rPh sb="7" eb="9">
      <t>ユウソウ</t>
    </rPh>
    <rPh sb="15" eb="17">
      <t>シメイ</t>
    </rPh>
    <rPh sb="23" eb="25">
      <t>セイベツ</t>
    </rPh>
    <rPh sb="26" eb="28">
      <t>ネンレイ</t>
    </rPh>
    <rPh sb="29" eb="32">
      <t>ガッコウメイ</t>
    </rPh>
    <rPh sb="33" eb="35">
      <t>ユウビン</t>
    </rPh>
    <rPh sb="35" eb="37">
      <t>バンゴウ</t>
    </rPh>
    <rPh sb="38" eb="40">
      <t>ジュウショ</t>
    </rPh>
    <rPh sb="41" eb="43">
      <t>デンワ</t>
    </rPh>
    <rPh sb="43" eb="45">
      <t>バンゴウ</t>
    </rPh>
    <rPh sb="49" eb="51">
      <t>バンゴウ</t>
    </rPh>
    <rPh sb="53" eb="55">
      <t>レンラク</t>
    </rPh>
    <phoneticPr fontId="3"/>
  </si>
  <si>
    <r>
      <t xml:space="preserve">様式２　とちぎ県民カレッジ登録講座実施計画書（講座情報シート） </t>
    </r>
    <r>
      <rPr>
        <sz val="8"/>
        <color theme="1"/>
        <rFont val="HG丸ｺﾞｼｯｸM-PRO"/>
        <family val="3"/>
        <charset val="128"/>
      </rPr>
      <t>《Ａ４サイズ：縦》　</t>
    </r>
    <r>
      <rPr>
        <b/>
        <sz val="12"/>
        <color theme="1"/>
        <rFont val="HG丸ｺﾞｼｯｸM-PRO"/>
        <family val="3"/>
        <charset val="128"/>
      </rPr>
      <t>入力例</t>
    </r>
    <rPh sb="0" eb="2">
      <t>ヨウシキ</t>
    </rPh>
    <rPh sb="7" eb="9">
      <t>ケンミン</t>
    </rPh>
    <rPh sb="13" eb="15">
      <t>トウロク</t>
    </rPh>
    <rPh sb="15" eb="17">
      <t>コウザ</t>
    </rPh>
    <rPh sb="17" eb="19">
      <t>ジッシ</t>
    </rPh>
    <rPh sb="19" eb="22">
      <t>ケイカクショ</t>
    </rPh>
    <rPh sb="23" eb="25">
      <t>コウザ</t>
    </rPh>
    <rPh sb="25" eb="27">
      <t>ジョウホウ</t>
    </rPh>
    <rPh sb="39" eb="40">
      <t>タテ</t>
    </rPh>
    <rPh sb="42" eb="44">
      <t>ニュウリョク</t>
    </rPh>
    <rPh sb="44" eb="45">
      <t>レイ</t>
    </rPh>
    <phoneticPr fontId="1"/>
  </si>
  <si>
    <t>【注意】○２講座ずつA4用紙に出力できる仕様になります（但し、プリンタにより微調整が必要な場合もあります）。
　　　  　○講座名を入力すると、講座Noが自動割り当てされ、様式１の情報が自動入力されます。修正箇所は手入力で修正してください。</t>
    <rPh sb="6" eb="8">
      <t>コウザ</t>
    </rPh>
    <rPh sb="12" eb="14">
      <t>ヨウシ</t>
    </rPh>
    <rPh sb="15" eb="17">
      <t>シュツリョク</t>
    </rPh>
    <rPh sb="20" eb="22">
      <t>シヨウ</t>
    </rPh>
    <rPh sb="28" eb="29">
      <t>タダ</t>
    </rPh>
    <rPh sb="38" eb="41">
      <t>ビチョウセイ</t>
    </rPh>
    <rPh sb="42" eb="44">
      <t>ヒツヨウ</t>
    </rPh>
    <rPh sb="45" eb="47">
      <t>バアイ</t>
    </rPh>
    <rPh sb="77" eb="80">
      <t>ジドウワ</t>
    </rPh>
    <rPh sb="81" eb="82">
      <t>ア</t>
    </rPh>
    <rPh sb="102" eb="104">
      <t>シュウセイ</t>
    </rPh>
    <rPh sb="104" eb="106">
      <t>カショ</t>
    </rPh>
    <rPh sb="107" eb="110">
      <t>テニュウリョク</t>
    </rPh>
    <rPh sb="111" eb="113">
      <t>シュウセイ</t>
    </rPh>
    <phoneticPr fontId="1"/>
  </si>
  <si>
    <r>
      <t xml:space="preserve">Web検索機能用
開催期間 【必須】
</t>
    </r>
    <r>
      <rPr>
        <sz val="8"/>
        <color rgb="FFFF0000"/>
        <rFont val="ＭＳ Ｐゴシック"/>
        <family val="3"/>
        <charset val="128"/>
      </rPr>
      <t>「年（西暦）/月/日」</t>
    </r>
    <rPh sb="3" eb="5">
      <t>ケンサク</t>
    </rPh>
    <rPh sb="5" eb="7">
      <t>キノウ</t>
    </rPh>
    <rPh sb="7" eb="8">
      <t>ヨウ</t>
    </rPh>
    <rPh sb="9" eb="11">
      <t>カイサイ</t>
    </rPh>
    <rPh sb="11" eb="13">
      <t>キカン</t>
    </rPh>
    <rPh sb="15" eb="17">
      <t>ヒッス</t>
    </rPh>
    <rPh sb="20" eb="21">
      <t>ネン</t>
    </rPh>
    <rPh sb="22" eb="24">
      <t>セイレキ</t>
    </rPh>
    <rPh sb="26" eb="27">
      <t>ツキ</t>
    </rPh>
    <rPh sb="28" eb="29">
      <t>ヒ</t>
    </rPh>
    <phoneticPr fontId="26"/>
  </si>
  <si>
    <r>
      <t xml:space="preserve">Web/冊子 掲載文章
</t>
    </r>
    <r>
      <rPr>
        <sz val="8"/>
        <color rgb="FFFF0000"/>
        <rFont val="ＭＳ Ｐゴシック"/>
        <family val="3"/>
        <charset val="128"/>
      </rPr>
      <t>｢月/日(曜日)｣
時間「00:00～00:00」 24時間制
その他記載事項</t>
    </r>
    <rPh sb="4" eb="6">
      <t>サッシ</t>
    </rPh>
    <rPh sb="7" eb="9">
      <t>ケイサイ</t>
    </rPh>
    <rPh sb="9" eb="11">
      <t>ブンショウ</t>
    </rPh>
    <rPh sb="22" eb="24">
      <t>ジカン</t>
    </rPh>
    <rPh sb="40" eb="43">
      <t>ジカンセイ</t>
    </rPh>
    <rPh sb="46" eb="47">
      <t>タ</t>
    </rPh>
    <rPh sb="47" eb="49">
      <t>キサイ</t>
    </rPh>
    <rPh sb="49" eb="51">
      <t>ジコウ</t>
    </rPh>
    <phoneticPr fontId="26"/>
  </si>
  <si>
    <r>
      <t xml:space="preserve">Web/冊子 掲載文章
</t>
    </r>
    <r>
      <rPr>
        <sz val="8"/>
        <color rgb="FFFF0000"/>
        <rFont val="ＭＳ Ｐゴシック"/>
        <family val="3"/>
        <charset val="128"/>
      </rPr>
      <t>｢月/日(曜日)｣
時間「00:00～00:00」 24時間制
その他記載事項</t>
    </r>
    <rPh sb="4" eb="6">
      <t>サッシ</t>
    </rPh>
    <rPh sb="7" eb="9">
      <t>ケイサイ</t>
    </rPh>
    <rPh sb="9" eb="11">
      <t>ブンショウ</t>
    </rPh>
    <rPh sb="13" eb="14">
      <t>ガツ</t>
    </rPh>
    <rPh sb="15" eb="16">
      <t>ヒ</t>
    </rPh>
    <rPh sb="17" eb="19">
      <t>ヨウビ</t>
    </rPh>
    <rPh sb="22" eb="24">
      <t>ジカン</t>
    </rPh>
    <rPh sb="40" eb="43">
      <t>ジカンセイ</t>
    </rPh>
    <rPh sb="46" eb="47">
      <t>タ</t>
    </rPh>
    <rPh sb="47" eb="49">
      <t>キサイ</t>
    </rPh>
    <rPh sb="49" eb="51">
      <t>ジコウ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</si>
</sst>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yyyy/m/d;@"/>
    <numFmt numFmtId="178" formatCode="m/d;@"/>
  </numFmts>
  <fonts count="42">
    <font>
      <sz val="11"/>
      <color theme="1"/>
      <name val="游ゴシック"/>
      <family val="2"/>
      <charset val="128"/>
      <scheme val="minor"/>
    </font>
    <font>
      <sz val="6"/>
      <name val="游ゴシック"/>
      <family val="2"/>
      <charset val="128"/>
      <scheme val="minor"/>
    </font>
    <font>
      <b/>
      <sz val="11"/>
      <color theme="1"/>
      <name val="HG丸ｺﾞｼｯｸM-PRO"/>
      <family val="3"/>
      <charset val="128"/>
    </font>
    <font>
      <sz val="11"/>
      <color theme="1"/>
      <name val="HG丸ｺﾞｼｯｸM-PRO"/>
      <family val="3"/>
      <charset val="128"/>
    </font>
    <font>
      <sz val="9"/>
      <color theme="1"/>
      <name val="HG丸ｺﾞｼｯｸM-PRO"/>
      <family val="3"/>
      <charset val="128"/>
    </font>
    <font>
      <sz val="12"/>
      <color theme="1"/>
      <name val="HG丸ｺﾞｼｯｸM-PRO"/>
      <family val="3"/>
      <charset val="128"/>
    </font>
    <font>
      <sz val="10"/>
      <color theme="1"/>
      <name val="HG丸ｺﾞｼｯｸM-PRO"/>
      <family val="3"/>
      <charset val="128"/>
    </font>
    <font>
      <b/>
      <sz val="12"/>
      <color theme="1"/>
      <name val="HG丸ｺﾞｼｯｸM-PRO"/>
      <family val="3"/>
      <charset val="128"/>
    </font>
    <font>
      <sz val="11"/>
      <color rgb="FFFF0000"/>
      <name val="游ゴシック"/>
      <family val="2"/>
      <charset val="128"/>
      <scheme val="minor"/>
    </font>
    <font>
      <b/>
      <sz val="10.5"/>
      <color theme="1"/>
      <name val="HG丸ｺﾞｼｯｸM-PRO"/>
      <family val="3"/>
      <charset val="128"/>
    </font>
    <font>
      <sz val="10.5"/>
      <color theme="1"/>
      <name val="HG丸ｺﾞｼｯｸM-PRO"/>
      <family val="3"/>
      <charset val="128"/>
    </font>
    <font>
      <b/>
      <sz val="10"/>
      <color theme="1"/>
      <name val="HG丸ｺﾞｼｯｸM-PRO"/>
      <family val="3"/>
      <charset val="128"/>
    </font>
    <font>
      <sz val="8"/>
      <color theme="1"/>
      <name val="HG丸ｺﾞｼｯｸM-PRO"/>
      <family val="3"/>
      <charset val="128"/>
    </font>
    <font>
      <sz val="16"/>
      <color theme="1"/>
      <name val="游ゴシック"/>
      <family val="2"/>
      <charset val="128"/>
      <scheme val="minor"/>
    </font>
    <font>
      <sz val="12"/>
      <color rgb="FFFF0000"/>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20"/>
      <color theme="1"/>
      <name val="ＭＳ Ｐゴシック"/>
      <family val="3"/>
      <charset val="128"/>
    </font>
    <font>
      <sz val="11"/>
      <name val="游ゴシック"/>
      <family val="3"/>
      <charset val="128"/>
      <scheme val="minor"/>
    </font>
    <font>
      <sz val="11"/>
      <name val="游ゴシック"/>
      <family val="2"/>
      <charset val="128"/>
      <scheme val="minor"/>
    </font>
    <font>
      <u/>
      <sz val="11"/>
      <color theme="10"/>
      <name val="游ゴシック"/>
      <family val="2"/>
      <charset val="128"/>
      <scheme val="minor"/>
    </font>
    <font>
      <sz val="6"/>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b/>
      <sz val="10"/>
      <color rgb="FF0070C0"/>
      <name val="ＭＳ Ｐゴシック"/>
      <family val="3"/>
      <charset val="128"/>
    </font>
    <font>
      <sz val="10"/>
      <color indexed="81"/>
      <name val="MS P ゴシック"/>
      <family val="3"/>
      <charset val="128"/>
    </font>
    <font>
      <b/>
      <sz val="10"/>
      <color indexed="81"/>
      <name val="MS P ゴシック"/>
      <family val="3"/>
      <charset val="128"/>
    </font>
    <font>
      <sz val="8"/>
      <color rgb="FFFF0000"/>
      <name val="ＭＳ Ｐゴシック"/>
      <family val="3"/>
      <charset val="128"/>
    </font>
    <font>
      <sz val="11"/>
      <color rgb="FFFF0000"/>
      <name val="HGPｺﾞｼｯｸE"/>
      <family val="3"/>
      <charset val="128"/>
    </font>
    <font>
      <sz val="9"/>
      <color rgb="FFFF0000"/>
      <name val="HGPｺﾞｼｯｸE"/>
      <family val="3"/>
      <charset val="128"/>
    </font>
    <font>
      <i/>
      <sz val="9"/>
      <color theme="1"/>
      <name val="HG丸ｺﾞｼｯｸM-PRO"/>
      <family val="3"/>
      <charset val="128"/>
    </font>
    <font>
      <b/>
      <sz val="16"/>
      <color theme="1"/>
      <name val="HG丸ｺﾞｼｯｸM-PRO"/>
      <family val="3"/>
      <charset val="128"/>
    </font>
    <font>
      <sz val="11"/>
      <color theme="0"/>
      <name val="ＭＳ Ｐゴシック"/>
      <family val="3"/>
      <charset val="128"/>
    </font>
    <font>
      <sz val="9"/>
      <color rgb="FFFF0000"/>
      <name val="ＭＳ Ｐゴシック"/>
      <family val="3"/>
      <charset val="128"/>
    </font>
    <font>
      <b/>
      <sz val="9"/>
      <color rgb="FF0070C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66FFFF"/>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style="thin">
        <color theme="1"/>
      </right>
      <top style="thin">
        <color theme="1"/>
      </top>
      <bottom/>
      <diagonal/>
    </border>
    <border>
      <left style="thin">
        <color theme="1"/>
      </left>
      <right style="medium">
        <color theme="1"/>
      </right>
      <top style="thin">
        <color theme="1"/>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181">
    <xf numFmtId="0" fontId="0" fillId="0" borderId="0" xfId="0">
      <alignment vertical="center"/>
    </xf>
    <xf numFmtId="0" fontId="3" fillId="2" borderId="0" xfId="0" applyFont="1" applyFill="1" applyBorder="1">
      <alignment vertical="center"/>
    </xf>
    <xf numFmtId="0" fontId="0" fillId="0" borderId="0" xfId="0" applyFill="1">
      <alignment vertical="center"/>
    </xf>
    <xf numFmtId="0" fontId="5" fillId="0" borderId="0" xfId="0" applyFont="1" applyFill="1">
      <alignment vertical="center"/>
    </xf>
    <xf numFmtId="0" fontId="3" fillId="0" borderId="0" xfId="0" applyFont="1" applyFill="1">
      <alignment vertical="center"/>
    </xf>
    <xf numFmtId="0" fontId="3" fillId="0" borderId="0" xfId="0" applyFont="1">
      <alignment vertical="center"/>
    </xf>
    <xf numFmtId="0" fontId="3" fillId="2" borderId="0" xfId="0" applyFont="1" applyFill="1" applyBorder="1" applyAlignment="1">
      <alignment horizontal="right" vertical="center"/>
    </xf>
    <xf numFmtId="0" fontId="2" fillId="2" borderId="0" xfId="0" applyFont="1" applyFill="1" applyBorder="1">
      <alignment vertical="center"/>
    </xf>
    <xf numFmtId="0" fontId="6" fillId="2" borderId="0" xfId="0" applyFont="1" applyFill="1" applyBorder="1" applyAlignment="1"/>
    <xf numFmtId="0" fontId="3" fillId="2" borderId="5" xfId="0" applyFont="1" applyFill="1" applyBorder="1">
      <alignment vertical="center"/>
    </xf>
    <xf numFmtId="0" fontId="3" fillId="2" borderId="6"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7" fillId="2" borderId="0" xfId="0" applyFont="1" applyFill="1" applyBorder="1" applyAlignment="1">
      <alignment horizontal="right" vertical="center"/>
    </xf>
    <xf numFmtId="0" fontId="3" fillId="2" borderId="8" xfId="0" applyFont="1" applyFill="1" applyBorder="1" applyAlignment="1"/>
    <xf numFmtId="0" fontId="3" fillId="2" borderId="0" xfId="0" applyFont="1" applyFill="1" applyBorder="1" applyAlignment="1"/>
    <xf numFmtId="0" fontId="3" fillId="2" borderId="9" xfId="0" applyFont="1" applyFill="1" applyBorder="1" applyAlignment="1"/>
    <xf numFmtId="0" fontId="0" fillId="0" borderId="0" xfId="0" applyAlignment="1"/>
    <xf numFmtId="0" fontId="4" fillId="2" borderId="0" xfId="0" applyFont="1" applyFill="1" applyBorder="1" applyAlignment="1">
      <alignment horizontal="right" vertical="center"/>
    </xf>
    <xf numFmtId="0" fontId="4" fillId="0" borderId="6" xfId="0" applyFont="1" applyFill="1" applyBorder="1" applyAlignment="1">
      <alignment horizontal="right" vertical="center"/>
    </xf>
    <xf numFmtId="0" fontId="4" fillId="0" borderId="6" xfId="0" applyFont="1" applyFill="1" applyBorder="1" applyAlignment="1">
      <alignment vertical="center"/>
    </xf>
    <xf numFmtId="0" fontId="9" fillId="2" borderId="0" xfId="0" applyFont="1" applyFill="1" applyBorder="1">
      <alignment vertical="center"/>
    </xf>
    <xf numFmtId="0" fontId="10" fillId="2" borderId="0" xfId="0" applyFont="1" applyFill="1" applyBorder="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4" fillId="0" borderId="0" xfId="0" applyFont="1" applyAlignment="1"/>
    <xf numFmtId="0" fontId="0" fillId="0" borderId="0" xfId="0" applyAlignment="1">
      <alignment horizontal="right" vertical="center"/>
    </xf>
    <xf numFmtId="0" fontId="17" fillId="0" borderId="0" xfId="0" applyFont="1">
      <alignment vertical="center"/>
    </xf>
    <xf numFmtId="0" fontId="18" fillId="0" borderId="0" xfId="0" applyFont="1">
      <alignment vertical="center"/>
    </xf>
    <xf numFmtId="0" fontId="17" fillId="0" borderId="0" xfId="0" applyFont="1"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ont="1" applyFill="1" applyAlignment="1">
      <alignment horizontal="right" vertical="center"/>
    </xf>
    <xf numFmtId="0" fontId="8" fillId="0" borderId="0" xfId="0" applyFont="1" applyFill="1">
      <alignment vertical="center"/>
    </xf>
    <xf numFmtId="0" fontId="0" fillId="0" borderId="0" xfId="0" applyFont="1" applyFill="1">
      <alignment vertical="center"/>
    </xf>
    <xf numFmtId="0" fontId="0" fillId="4" borderId="13" xfId="0" applyFill="1" applyBorder="1">
      <alignment vertical="center"/>
    </xf>
    <xf numFmtId="0" fontId="0" fillId="4" borderId="14" xfId="0" applyFill="1" applyBorder="1">
      <alignment vertical="center"/>
    </xf>
    <xf numFmtId="0" fontId="0" fillId="4" borderId="15" xfId="0" applyFill="1" applyBorder="1">
      <alignment vertical="center"/>
    </xf>
    <xf numFmtId="0" fontId="19" fillId="0" borderId="0" xfId="0" applyFont="1">
      <alignment vertical="center"/>
    </xf>
    <xf numFmtId="0" fontId="19" fillId="0" borderId="0" xfId="0" applyFont="1" applyAlignment="1">
      <alignment vertical="center" shrinkToFit="1"/>
    </xf>
    <xf numFmtId="0" fontId="19" fillId="0" borderId="0" xfId="0" applyFont="1" applyAlignment="1">
      <alignment horizontal="center" vertical="center" shrinkToFit="1"/>
    </xf>
    <xf numFmtId="0" fontId="19" fillId="0" borderId="26"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24" xfId="0" applyFont="1" applyBorder="1" applyAlignment="1">
      <alignment vertical="center" shrinkToFit="1"/>
    </xf>
    <xf numFmtId="0" fontId="20" fillId="0" borderId="19" xfId="0" applyFont="1" applyBorder="1" applyAlignment="1">
      <alignment horizontal="center" vertical="center" shrinkToFit="1"/>
    </xf>
    <xf numFmtId="0" fontId="20" fillId="0" borderId="20" xfId="0" applyFont="1" applyBorder="1" applyAlignment="1">
      <alignment vertical="center" shrinkToFit="1"/>
    </xf>
    <xf numFmtId="0" fontId="20" fillId="0" borderId="27" xfId="0" applyFont="1" applyBorder="1" applyAlignment="1">
      <alignment horizontal="center" vertical="center" shrinkToFit="1"/>
    </xf>
    <xf numFmtId="0" fontId="20" fillId="0" borderId="28" xfId="0" applyFont="1" applyBorder="1" applyAlignment="1">
      <alignment vertical="center" shrinkToFit="1"/>
    </xf>
    <xf numFmtId="0" fontId="20" fillId="0" borderId="17" xfId="0" applyFont="1" applyBorder="1" applyAlignment="1">
      <alignment horizontal="center" vertical="center" shrinkToFit="1"/>
    </xf>
    <xf numFmtId="0" fontId="20" fillId="0" borderId="18" xfId="0" applyFont="1" applyBorder="1" applyAlignment="1">
      <alignment vertical="center" shrinkToFit="1"/>
    </xf>
    <xf numFmtId="0" fontId="20" fillId="0" borderId="21" xfId="0" applyFont="1" applyBorder="1" applyAlignment="1">
      <alignment horizontal="center" vertical="center" shrinkToFit="1"/>
    </xf>
    <xf numFmtId="0" fontId="20" fillId="0" borderId="22" xfId="0" applyFont="1" applyBorder="1" applyAlignment="1">
      <alignment vertical="center" shrinkToFit="1"/>
    </xf>
    <xf numFmtId="0" fontId="0" fillId="5" borderId="29" xfId="0" applyFill="1" applyBorder="1">
      <alignment vertical="center"/>
    </xf>
    <xf numFmtId="0" fontId="0" fillId="5" borderId="30" xfId="0" applyFill="1" applyBorder="1">
      <alignment vertical="center"/>
    </xf>
    <xf numFmtId="0" fontId="0" fillId="5" borderId="31" xfId="0" applyFill="1" applyBorder="1">
      <alignment vertical="center"/>
    </xf>
    <xf numFmtId="0" fontId="23" fillId="0" borderId="0" xfId="0" applyFont="1">
      <alignment vertical="center"/>
    </xf>
    <xf numFmtId="0" fontId="6" fillId="2" borderId="0"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27" fillId="0" borderId="0" xfId="0" applyFont="1">
      <alignment vertical="center"/>
    </xf>
    <xf numFmtId="49" fontId="30" fillId="0" borderId="0" xfId="0" applyNumberFormat="1" applyFont="1" applyFill="1" applyAlignment="1" applyProtection="1">
      <alignment horizontal="left" vertical="center" wrapText="1"/>
    </xf>
    <xf numFmtId="0" fontId="0" fillId="0" borderId="0" xfId="0" applyAlignment="1">
      <alignment horizontal="center" vertical="center"/>
    </xf>
    <xf numFmtId="0" fontId="6" fillId="2" borderId="0" xfId="0" applyFont="1" applyFill="1" applyBorder="1" applyAlignment="1" applyProtection="1">
      <alignment horizontal="left"/>
    </xf>
    <xf numFmtId="0" fontId="3" fillId="2" borderId="8" xfId="0" applyFont="1" applyFill="1" applyBorder="1" applyAlignment="1">
      <alignment vertical="center"/>
    </xf>
    <xf numFmtId="0" fontId="3" fillId="2" borderId="9" xfId="0" applyFont="1" applyFill="1" applyBorder="1" applyAlignment="1">
      <alignment vertical="center"/>
    </xf>
    <xf numFmtId="0" fontId="0" fillId="0" borderId="0" xfId="0" applyAlignment="1">
      <alignment vertical="center"/>
    </xf>
    <xf numFmtId="0" fontId="0" fillId="0" borderId="0" xfId="0" applyFill="1" applyAlignment="1">
      <alignment horizontal="center" vertical="center"/>
    </xf>
    <xf numFmtId="0" fontId="5" fillId="0" borderId="35" xfId="0" applyFont="1" applyFill="1" applyBorder="1" applyAlignment="1">
      <alignment horizontal="center" vertical="center"/>
    </xf>
    <xf numFmtId="0" fontId="3" fillId="2" borderId="11"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lignment vertical="center"/>
    </xf>
    <xf numFmtId="0" fontId="4" fillId="2"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2" borderId="0" xfId="0" applyFont="1" applyFill="1" applyBorder="1" applyAlignment="1">
      <alignment vertical="top"/>
    </xf>
    <xf numFmtId="0" fontId="3" fillId="2" borderId="0" xfId="0" applyFont="1" applyFill="1" applyBorder="1" applyAlignment="1">
      <alignment horizontal="left"/>
    </xf>
    <xf numFmtId="0" fontId="2" fillId="2" borderId="0" xfId="0" applyFont="1" applyFill="1" applyBorder="1" applyAlignment="1">
      <alignment vertical="center" wrapText="1"/>
    </xf>
    <xf numFmtId="0" fontId="6" fillId="2" borderId="0" xfId="0" applyFont="1" applyFill="1" applyBorder="1" applyAlignment="1" applyProtection="1"/>
    <xf numFmtId="0" fontId="0" fillId="0" borderId="0" xfId="0" applyAlignment="1">
      <alignment vertical="center" shrinkToFit="1"/>
    </xf>
    <xf numFmtId="0" fontId="0" fillId="0" borderId="0" xfId="0" applyFill="1" applyAlignment="1">
      <alignment vertical="center" shrinkToFit="1"/>
    </xf>
    <xf numFmtId="0" fontId="0" fillId="6" borderId="0" xfId="0" applyFill="1" applyAlignment="1">
      <alignment vertical="center" shrinkToFit="1"/>
    </xf>
    <xf numFmtId="0" fontId="0" fillId="6" borderId="0" xfId="0" applyNumberFormat="1" applyFill="1" applyAlignment="1">
      <alignment vertical="center" shrinkToFit="1"/>
    </xf>
    <xf numFmtId="0" fontId="0" fillId="0" borderId="0" xfId="0" quotePrefix="1" applyNumberFormat="1" applyAlignment="1">
      <alignment vertical="center" shrinkToFit="1"/>
    </xf>
    <xf numFmtId="0" fontId="0" fillId="0" borderId="0" xfId="0" applyNumberFormat="1" applyAlignment="1">
      <alignment vertical="center" shrinkToFit="1"/>
    </xf>
    <xf numFmtId="0" fontId="25" fillId="0" borderId="0" xfId="1" applyAlignment="1">
      <alignment vertical="center" shrinkToFit="1"/>
    </xf>
    <xf numFmtId="0" fontId="24" fillId="0" borderId="0" xfId="0" applyFont="1" applyAlignment="1">
      <alignment vertical="center" shrinkToFit="1"/>
    </xf>
    <xf numFmtId="0" fontId="0" fillId="0" borderId="0" xfId="0" applyAlignment="1">
      <alignment vertical="center" wrapText="1" shrinkToFit="1"/>
    </xf>
    <xf numFmtId="0" fontId="0" fillId="0" borderId="0" xfId="0" applyFill="1" applyAlignment="1">
      <alignment vertical="center" wrapText="1" shrinkToFit="1"/>
    </xf>
    <xf numFmtId="0" fontId="19" fillId="0" borderId="0" xfId="0" applyFont="1" applyBorder="1" applyAlignment="1">
      <alignment horizontal="center" vertical="center" shrinkToFit="1"/>
    </xf>
    <xf numFmtId="0" fontId="19" fillId="0" borderId="0" xfId="0" applyFont="1" applyBorder="1" applyAlignment="1">
      <alignment vertical="center" shrinkToFit="1"/>
    </xf>
    <xf numFmtId="0" fontId="20" fillId="0" borderId="0" xfId="0" applyFont="1" applyBorder="1" applyAlignment="1">
      <alignment horizontal="center" vertical="center" shrinkToFit="1"/>
    </xf>
    <xf numFmtId="0" fontId="20" fillId="0" borderId="0" xfId="0" applyFont="1" applyBorder="1" applyAlignment="1">
      <alignment vertical="center" shrinkToFit="1"/>
    </xf>
    <xf numFmtId="0" fontId="21" fillId="0" borderId="0" xfId="0" applyFont="1" applyBorder="1" applyAlignment="1">
      <alignment vertical="center" shrinkToFit="1"/>
    </xf>
    <xf numFmtId="0" fontId="20" fillId="0" borderId="25"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38" fillId="0" borderId="0" xfId="0" applyFont="1">
      <alignment vertical="center"/>
    </xf>
    <xf numFmtId="0" fontId="19" fillId="2" borderId="38" xfId="0" applyFont="1" applyFill="1" applyBorder="1" applyAlignment="1">
      <alignment horizontal="center" vertical="center"/>
    </xf>
    <xf numFmtId="49" fontId="27" fillId="0" borderId="38" xfId="0" applyNumberFormat="1" applyFont="1" applyFill="1" applyBorder="1" applyAlignment="1" applyProtection="1">
      <alignment horizontal="left" vertical="center" wrapText="1"/>
      <protection locked="0"/>
    </xf>
    <xf numFmtId="176" fontId="27" fillId="0" borderId="38" xfId="0" applyNumberFormat="1" applyFont="1" applyFill="1" applyBorder="1" applyAlignment="1" applyProtection="1">
      <alignment horizontal="left" vertical="center" wrapText="1"/>
    </xf>
    <xf numFmtId="49" fontId="27" fillId="0" borderId="38" xfId="0" applyNumberFormat="1" applyFont="1" applyFill="1" applyBorder="1" applyAlignment="1" applyProtection="1">
      <alignment horizontal="left" vertical="center" wrapText="1" shrinkToFit="1"/>
      <protection locked="0"/>
    </xf>
    <xf numFmtId="177" fontId="27" fillId="0" borderId="38" xfId="0" applyNumberFormat="1" applyFont="1" applyFill="1" applyBorder="1" applyAlignment="1" applyProtection="1">
      <alignment horizontal="left" vertical="center" wrapText="1"/>
      <protection locked="0"/>
    </xf>
    <xf numFmtId="178" fontId="27" fillId="0" borderId="38" xfId="0" applyNumberFormat="1" applyFont="1" applyFill="1" applyBorder="1" applyAlignment="1" applyProtection="1">
      <alignment horizontal="left" vertical="center" wrapText="1"/>
      <protection locked="0"/>
    </xf>
    <xf numFmtId="176" fontId="27" fillId="0" borderId="38" xfId="0" applyNumberFormat="1" applyFont="1" applyFill="1" applyBorder="1" applyAlignment="1" applyProtection="1">
      <alignment horizontal="left" vertical="center" wrapText="1"/>
      <protection locked="0"/>
    </xf>
    <xf numFmtId="49" fontId="28" fillId="0" borderId="38" xfId="0" applyNumberFormat="1" applyFont="1" applyFill="1" applyBorder="1" applyAlignment="1" applyProtection="1">
      <alignment horizontal="left" vertical="top" wrapText="1"/>
      <protection locked="0"/>
    </xf>
    <xf numFmtId="0" fontId="27" fillId="0" borderId="38" xfId="0" applyNumberFormat="1" applyFont="1" applyFill="1" applyBorder="1" applyAlignment="1" applyProtection="1">
      <alignment horizontal="right" vertical="center" wrapText="1"/>
      <protection locked="0"/>
    </xf>
    <xf numFmtId="0" fontId="27" fillId="2" borderId="38" xfId="0" applyNumberFormat="1" applyFont="1" applyFill="1" applyBorder="1" applyAlignment="1" applyProtection="1">
      <alignment horizontal="left" vertical="center" wrapText="1"/>
    </xf>
    <xf numFmtId="0" fontId="19" fillId="2" borderId="38" xfId="0" applyNumberFormat="1" applyFont="1" applyFill="1" applyBorder="1">
      <alignment vertical="center"/>
    </xf>
    <xf numFmtId="0" fontId="6" fillId="2" borderId="0" xfId="0" applyFont="1" applyFill="1" applyBorder="1" applyAlignment="1">
      <alignment horizontal="center"/>
    </xf>
    <xf numFmtId="0" fontId="0" fillId="6" borderId="0" xfId="0" applyFill="1" applyAlignment="1">
      <alignment vertical="center" wrapText="1" shrinkToFit="1"/>
    </xf>
    <xf numFmtId="49" fontId="28" fillId="2" borderId="38" xfId="0" applyNumberFormat="1" applyFont="1" applyFill="1" applyBorder="1" applyAlignment="1" applyProtection="1">
      <alignment horizontal="left" vertical="center" wrapText="1" shrinkToFit="1"/>
    </xf>
    <xf numFmtId="176" fontId="40" fillId="2" borderId="38" xfId="0" applyNumberFormat="1" applyFont="1" applyFill="1" applyBorder="1" applyAlignment="1" applyProtection="1">
      <alignment horizontal="left" vertical="center" wrapText="1"/>
    </xf>
    <xf numFmtId="176" fontId="40" fillId="0" borderId="38" xfId="0" applyNumberFormat="1" applyFont="1" applyFill="1" applyBorder="1" applyAlignment="1" applyProtection="1">
      <alignment horizontal="left" vertical="center" wrapText="1"/>
    </xf>
    <xf numFmtId="49" fontId="28" fillId="0" borderId="38" xfId="0" applyNumberFormat="1" applyFont="1" applyFill="1" applyBorder="1" applyAlignment="1" applyProtection="1">
      <alignment horizontal="left" vertical="center" wrapText="1"/>
      <protection locked="0"/>
    </xf>
    <xf numFmtId="0" fontId="19" fillId="2" borderId="38" xfId="0" applyFont="1" applyFill="1" applyBorder="1">
      <alignment vertical="center"/>
    </xf>
    <xf numFmtId="0" fontId="0" fillId="0" borderId="0" xfId="0" applyAlignment="1">
      <alignment horizontal="center" vertical="center"/>
    </xf>
    <xf numFmtId="0" fontId="0" fillId="7" borderId="32" xfId="0" applyFont="1" applyFill="1" applyBorder="1" applyAlignment="1">
      <alignment horizontal="left" vertical="center"/>
    </xf>
    <xf numFmtId="0" fontId="18" fillId="7" borderId="33" xfId="0" applyFont="1" applyFill="1" applyBorder="1" applyAlignment="1">
      <alignment horizontal="left" vertical="center"/>
    </xf>
    <xf numFmtId="0" fontId="18" fillId="7" borderId="34" xfId="0" applyFont="1" applyFill="1" applyBorder="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15" fillId="0" borderId="0" xfId="0" applyFont="1" applyAlignment="1">
      <alignment horizontal="right" vertical="center"/>
    </xf>
    <xf numFmtId="0" fontId="16" fillId="0" borderId="0" xfId="0" applyFont="1" applyAlignment="1">
      <alignment horizontal="right" vertical="center"/>
    </xf>
    <xf numFmtId="0" fontId="0" fillId="0" borderId="0" xfId="0" applyAlignment="1">
      <alignment horizontal="right" vertical="center" textRotation="255"/>
    </xf>
    <xf numFmtId="0" fontId="21" fillId="0" borderId="0" xfId="0" applyFont="1" applyAlignment="1">
      <alignment horizontal="left" vertical="center" shrinkToFit="1"/>
    </xf>
    <xf numFmtId="0" fontId="22" fillId="0" borderId="0" xfId="0" applyFont="1" applyAlignment="1">
      <alignment horizontal="left" vertical="center" shrinkToFit="1"/>
    </xf>
    <xf numFmtId="0" fontId="36" fillId="2" borderId="6" xfId="0" applyFont="1" applyFill="1" applyBorder="1" applyAlignment="1">
      <alignment horizontal="center" shrinkToFit="1"/>
    </xf>
    <xf numFmtId="0" fontId="36" fillId="2" borderId="7" xfId="0" applyFont="1" applyFill="1" applyBorder="1" applyAlignment="1">
      <alignment horizontal="center" shrinkToFit="1"/>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0" xfId="0" applyFont="1" applyFill="1" applyBorder="1" applyAlignment="1">
      <alignment horizontal="right" vertical="center" wrapText="1"/>
    </xf>
    <xf numFmtId="0" fontId="37" fillId="0"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4" fillId="0" borderId="1" xfId="0" applyFont="1" applyFill="1" applyBorder="1" applyAlignment="1">
      <alignment horizontal="center" vertical="top"/>
    </xf>
    <xf numFmtId="0" fontId="4" fillId="0" borderId="2" xfId="0" applyFont="1" applyFill="1" applyBorder="1" applyAlignment="1">
      <alignment horizontal="center" vertical="top"/>
    </xf>
    <xf numFmtId="0" fontId="4" fillId="0" borderId="3" xfId="0" applyFont="1" applyFill="1" applyBorder="1" applyAlignment="1">
      <alignment horizontal="center" vertical="top"/>
    </xf>
    <xf numFmtId="0" fontId="6" fillId="2" borderId="37" xfId="0" applyFont="1" applyFill="1" applyBorder="1" applyAlignment="1">
      <alignment horizontal="righ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2" borderId="0" xfId="0" applyFont="1" applyFill="1" applyBorder="1" applyAlignment="1">
      <alignment horizontal="right" vertical="center" wrapText="1"/>
    </xf>
    <xf numFmtId="0" fontId="12" fillId="2" borderId="0" xfId="0" applyFont="1" applyFill="1" applyBorder="1" applyAlignment="1">
      <alignment horizontal="right" vertical="top"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0" xfId="0" applyFont="1" applyFill="1" applyBorder="1" applyAlignment="1">
      <alignment horizontal="right" vertical="center"/>
    </xf>
    <xf numFmtId="0" fontId="2" fillId="2" borderId="36" xfId="0" applyFont="1" applyFill="1" applyBorder="1" applyAlignment="1">
      <alignment horizontal="right" vertical="center"/>
    </xf>
    <xf numFmtId="0" fontId="6" fillId="2" borderId="0" xfId="0" applyFont="1" applyFill="1" applyBorder="1" applyAlignment="1">
      <alignment horizontal="right"/>
    </xf>
    <xf numFmtId="0" fontId="9" fillId="2" borderId="0" xfId="0" applyFont="1" applyFill="1" applyBorder="1" applyAlignment="1">
      <alignment horizontal="right" vertical="top"/>
    </xf>
    <xf numFmtId="0" fontId="5" fillId="0" borderId="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9" fillId="2" borderId="0" xfId="0" applyFont="1" applyFill="1" applyBorder="1" applyAlignment="1">
      <alignment horizontal="righ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9" fillId="2" borderId="0" xfId="0" applyFont="1" applyFill="1" applyBorder="1" applyAlignment="1">
      <alignment horizontal="right"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49" fontId="28" fillId="2" borderId="41" xfId="0" applyNumberFormat="1" applyFont="1" applyFill="1" applyBorder="1" applyAlignment="1" applyProtection="1">
      <alignment horizontal="left" vertical="center" wrapText="1" shrinkToFit="1"/>
    </xf>
    <xf numFmtId="49" fontId="28" fillId="2" borderId="42" xfId="0" applyNumberFormat="1" applyFont="1" applyFill="1" applyBorder="1" applyAlignment="1" applyProtection="1">
      <alignment horizontal="left" vertical="center" wrapText="1" shrinkToFit="1"/>
    </xf>
    <xf numFmtId="49" fontId="28" fillId="2" borderId="43" xfId="0" applyNumberFormat="1" applyFont="1" applyFill="1" applyBorder="1" applyAlignment="1" applyProtection="1">
      <alignment horizontal="left" vertical="center" wrapText="1" shrinkToFit="1"/>
    </xf>
    <xf numFmtId="49" fontId="28" fillId="2" borderId="38" xfId="0" applyNumberFormat="1" applyFont="1" applyFill="1" applyBorder="1" applyAlignment="1" applyProtection="1">
      <alignment horizontal="center" vertical="center" textRotation="255" wrapText="1" shrinkToFit="1"/>
    </xf>
    <xf numFmtId="49" fontId="28" fillId="2" borderId="38" xfId="0" applyNumberFormat="1" applyFont="1" applyFill="1" applyBorder="1" applyAlignment="1" applyProtection="1">
      <alignment horizontal="left" vertical="center" wrapText="1" shrinkToFit="1"/>
    </xf>
    <xf numFmtId="49" fontId="28" fillId="2" borderId="38" xfId="0" applyNumberFormat="1" applyFont="1" applyFill="1" applyBorder="1" applyAlignment="1" applyProtection="1">
      <alignment vertical="center" wrapText="1" shrinkToFit="1"/>
    </xf>
    <xf numFmtId="0" fontId="29" fillId="0" borderId="40" xfId="0" applyFont="1" applyBorder="1" applyAlignment="1">
      <alignment horizontal="left" vertical="top" wrapText="1"/>
    </xf>
    <xf numFmtId="0" fontId="28" fillId="2" borderId="39" xfId="0" applyFont="1" applyFill="1" applyBorder="1" applyAlignment="1">
      <alignment horizontal="center" vertical="center"/>
    </xf>
    <xf numFmtId="0" fontId="28" fillId="2" borderId="39" xfId="0" applyFont="1" applyFill="1" applyBorder="1" applyAlignment="1">
      <alignment horizontal="center" vertical="center" shrinkToFit="1"/>
    </xf>
    <xf numFmtId="0" fontId="28" fillId="2" borderId="16" xfId="0" applyFont="1" applyFill="1" applyBorder="1" applyAlignment="1">
      <alignment horizontal="center" vertical="center"/>
    </xf>
    <xf numFmtId="0" fontId="19" fillId="2" borderId="16" xfId="0" applyFont="1" applyFill="1" applyBorder="1" applyAlignment="1">
      <alignment horizontal="center" vertical="center" shrinkToFit="1"/>
    </xf>
    <xf numFmtId="0" fontId="28" fillId="2" borderId="16" xfId="0" applyFont="1" applyFill="1" applyBorder="1" applyAlignment="1">
      <alignment horizontal="center" vertical="center" shrinkToFit="1"/>
    </xf>
    <xf numFmtId="49" fontId="28" fillId="2" borderId="38" xfId="0" applyNumberFormat="1" applyFont="1" applyFill="1" applyBorder="1" applyAlignment="1" applyProtection="1">
      <alignment horizontal="center" vertical="center" wrapText="1" shrinkToFit="1"/>
    </xf>
    <xf numFmtId="49" fontId="28" fillId="2" borderId="41" xfId="0" applyNumberFormat="1" applyFont="1" applyFill="1" applyBorder="1" applyAlignment="1" applyProtection="1">
      <alignment horizontal="center" vertical="center" wrapText="1" shrinkToFit="1"/>
    </xf>
    <xf numFmtId="49" fontId="28" fillId="2" borderId="42" xfId="0" applyNumberFormat="1" applyFont="1" applyFill="1" applyBorder="1" applyAlignment="1" applyProtection="1">
      <alignment horizontal="center" vertical="center" wrapText="1" shrinkToFit="1"/>
    </xf>
    <xf numFmtId="49" fontId="28" fillId="2" borderId="43" xfId="0" applyNumberFormat="1" applyFont="1" applyFill="1" applyBorder="1" applyAlignment="1" applyProtection="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xdr:col>
      <xdr:colOff>685799</xdr:colOff>
      <xdr:row>6</xdr:row>
      <xdr:rowOff>0</xdr:rowOff>
    </xdr:from>
    <xdr:to>
      <xdr:col>4</xdr:col>
      <xdr:colOff>28575</xdr:colOff>
      <xdr:row>13</xdr:row>
      <xdr:rowOff>9525</xdr:rowOff>
    </xdr:to>
    <xdr:sp macro="" textlink="">
      <xdr:nvSpPr>
        <xdr:cNvPr id="2" name="右中かっこ 1">
          <a:extLst>
            <a:ext uri="{FF2B5EF4-FFF2-40B4-BE49-F238E27FC236}">
              <a16:creationId xmlns:a16="http://schemas.microsoft.com/office/drawing/2014/main" id="{00000000-0008-0000-0000-000006000000}"/>
            </a:ext>
          </a:extLst>
        </xdr:cNvPr>
        <xdr:cNvSpPr/>
      </xdr:nvSpPr>
      <xdr:spPr>
        <a:xfrm>
          <a:off x="1428749" y="1352550"/>
          <a:ext cx="180976" cy="1343025"/>
        </a:xfrm>
        <a:prstGeom prst="rightBrace">
          <a:avLst>
            <a:gd name="adj1" fmla="val 8333"/>
            <a:gd name="adj2" fmla="val 4421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38</xdr:row>
      <xdr:rowOff>9525</xdr:rowOff>
    </xdr:from>
    <xdr:to>
      <xdr:col>3</xdr:col>
      <xdr:colOff>114300</xdr:colOff>
      <xdr:row>45</xdr:row>
      <xdr:rowOff>0</xdr:rowOff>
    </xdr:to>
    <xdr:sp macro="" textlink="">
      <xdr:nvSpPr>
        <xdr:cNvPr id="3" name="右中かっこ 2">
          <a:extLst>
            <a:ext uri="{FF2B5EF4-FFF2-40B4-BE49-F238E27FC236}">
              <a16:creationId xmlns:a16="http://schemas.microsoft.com/office/drawing/2014/main" id="{00000000-0008-0000-0000-000007000000}"/>
            </a:ext>
          </a:extLst>
        </xdr:cNvPr>
        <xdr:cNvSpPr/>
      </xdr:nvSpPr>
      <xdr:spPr>
        <a:xfrm>
          <a:off x="1428750" y="7896225"/>
          <a:ext cx="114300" cy="1323975"/>
        </a:xfrm>
        <a:prstGeom prst="rightBrace">
          <a:avLst>
            <a:gd name="adj1" fmla="val 8333"/>
            <a:gd name="adj2" fmla="val 5059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35</xdr:row>
      <xdr:rowOff>200024</xdr:rowOff>
    </xdr:from>
    <xdr:to>
      <xdr:col>5</xdr:col>
      <xdr:colOff>114300</xdr:colOff>
      <xdr:row>36</xdr:row>
      <xdr:rowOff>219075</xdr:rowOff>
    </xdr:to>
    <xdr:sp macro="" textlink="">
      <xdr:nvSpPr>
        <xdr:cNvPr id="2" name="テキスト ボックス 1"/>
        <xdr:cNvSpPr txBox="1"/>
      </xdr:nvSpPr>
      <xdr:spPr>
        <a:xfrm>
          <a:off x="219075" y="8782049"/>
          <a:ext cx="1314450" cy="552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900">
              <a:latin typeface="HGSｺﾞｼｯｸM" panose="020B0600000000000000" pitchFamily="50" charset="-128"/>
              <a:ea typeface="HGSｺﾞｼｯｸM" panose="020B0600000000000000" pitchFamily="50" charset="-128"/>
            </a:rPr>
            <a:t>シール</a:t>
          </a:r>
          <a:r>
            <a:rPr kumimoji="1" lang="ja-JP" altLang="en-US" sz="900"/>
            <a:t>や見本の手帳などの物品の不足等、事務局への連絡事項を御入力ください。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203200</xdr:colOff>
          <xdr:row>0</xdr:row>
          <xdr:rowOff>69850</xdr:rowOff>
        </xdr:from>
        <xdr:to>
          <xdr:col>4</xdr:col>
          <xdr:colOff>2038350</xdr:colOff>
          <xdr:row>1</xdr:row>
          <xdr:rowOff>203200</xdr:rowOff>
        </xdr:to>
        <xdr:sp macro="" textlink="">
          <xdr:nvSpPr>
            <xdr:cNvPr id="2061" name="Button 13" hidden="1">
              <a:extLst>
                <a:ext uri="{63B3BB69-23CF-44E3-9099-C40C66FF867C}">
                  <a14:compatExt spid="_x0000_s206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FF0000"/>
                  </a:solidFill>
                  <a:latin typeface="HGPｺﾞｼｯｸE"/>
                  <a:ea typeface="HGPｺﾞｼｯｸE"/>
                </a:rPr>
                <a:t>講座入力欄を増やす</a:t>
              </a:r>
              <a:r>
                <a:rPr lang="ja-JP" altLang="en-US" sz="900" b="0" i="0" u="none" strike="noStrike" baseline="0">
                  <a:solidFill>
                    <a:srgbClr val="FF0000"/>
                  </a:solidFill>
                  <a:latin typeface="HGPｺﾞｼｯｸE"/>
                  <a:ea typeface="HGPｺﾞｼｯｸE"/>
                </a:rPr>
                <a:t>（ｸﾘｯｸ）</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203200</xdr:colOff>
          <xdr:row>2</xdr:row>
          <xdr:rowOff>69850</xdr:rowOff>
        </xdr:from>
        <xdr:to>
          <xdr:col>4</xdr:col>
          <xdr:colOff>2038350</xdr:colOff>
          <xdr:row>3</xdr:row>
          <xdr:rowOff>203200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FF0000"/>
                  </a:solidFill>
                  <a:latin typeface="HGPｺﾞｼｯｸE"/>
                  <a:ea typeface="HGPｺﾞｼｯｸE"/>
                </a:rPr>
                <a:t>講座入力欄を増やす</a:t>
              </a:r>
              <a:r>
                <a:rPr lang="ja-JP" altLang="en-US" sz="900" b="0" i="0" u="none" strike="noStrike" baseline="0">
                  <a:solidFill>
                    <a:srgbClr val="FF0000"/>
                  </a:solidFill>
                  <a:latin typeface="HGPｺﾞｼｯｸE"/>
                  <a:ea typeface="HGPｺﾞｼｯｸE"/>
                </a:rPr>
                <a:t>（ｸﾘｯｸ）</a:t>
              </a:r>
            </a:p>
          </xdr:txBody>
        </xdr:sp>
        <xdr:clientData fPrintsWithSheet="0"/>
      </xdr:twoCellAnchor>
    </mc:Choice>
    <mc:Fallback/>
  </mc:AlternateContent>
  <xdr:twoCellAnchor>
    <xdr:from>
      <xdr:col>4</xdr:col>
      <xdr:colOff>638175</xdr:colOff>
      <xdr:row>27</xdr:row>
      <xdr:rowOff>28575</xdr:rowOff>
    </xdr:from>
    <xdr:to>
      <xdr:col>5</xdr:col>
      <xdr:colOff>990600</xdr:colOff>
      <xdr:row>30</xdr:row>
      <xdr:rowOff>47625</xdr:rowOff>
    </xdr:to>
    <xdr:sp macro="" textlink="">
      <xdr:nvSpPr>
        <xdr:cNvPr id="5" name="テキスト ボックス 4">
          <a:extLst>
            <a:ext uri="{FF2B5EF4-FFF2-40B4-BE49-F238E27FC236}">
              <a16:creationId xmlns:a16="http://schemas.microsoft.com/office/drawing/2014/main" id="{00000000-0008-0000-0700-000004000000}"/>
            </a:ext>
          </a:extLst>
        </xdr:cNvPr>
        <xdr:cNvSpPr txBox="1"/>
      </xdr:nvSpPr>
      <xdr:spPr>
        <a:xfrm>
          <a:off x="2581275" y="8505825"/>
          <a:ext cx="260985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講座名を入力すると、この欄に様式１の入力データが自動的に入ります。</a:t>
          </a:r>
          <a:endParaRPr kumimoji="1" lang="en-US" altLang="ja-JP" sz="1100"/>
        </a:p>
      </xdr:txBody>
    </xdr:sp>
    <xdr:clientData/>
  </xdr:twoCellAnchor>
  <xdr:twoCellAnchor>
    <xdr:from>
      <xdr:col>4</xdr:col>
      <xdr:colOff>914400</xdr:colOff>
      <xdr:row>9</xdr:row>
      <xdr:rowOff>19051</xdr:rowOff>
    </xdr:from>
    <xdr:to>
      <xdr:col>4</xdr:col>
      <xdr:colOff>2228850</xdr:colOff>
      <xdr:row>13</xdr:row>
      <xdr:rowOff>1</xdr:rowOff>
    </xdr:to>
    <xdr:sp macro="" textlink="">
      <xdr:nvSpPr>
        <xdr:cNvPr id="6" name="角丸四角形吹き出し 5">
          <a:extLst>
            <a:ext uri="{FF2B5EF4-FFF2-40B4-BE49-F238E27FC236}">
              <a16:creationId xmlns:a16="http://schemas.microsoft.com/office/drawing/2014/main" id="{00000000-0008-0000-0700-000002000000}"/>
            </a:ext>
          </a:extLst>
        </xdr:cNvPr>
        <xdr:cNvSpPr/>
      </xdr:nvSpPr>
      <xdr:spPr>
        <a:xfrm>
          <a:off x="2857500" y="2038351"/>
          <a:ext cx="1314450" cy="857250"/>
        </a:xfrm>
        <a:prstGeom prst="wedgeRoundRectCallout">
          <a:avLst>
            <a:gd name="adj1" fmla="val -67800"/>
            <a:gd name="adj2" fmla="val 2138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t"/>
        <a:lstStyle/>
        <a:p>
          <a:pPr algn="l"/>
          <a:r>
            <a:rPr kumimoji="1" lang="ja-JP" altLang="en-US" sz="900" b="1">
              <a:latin typeface="ＭＳ Ｐゴシック" panose="020B0600070205080204" pitchFamily="50" charset="-128"/>
              <a:ea typeface="ＭＳ Ｐゴシック" panose="020B0600070205080204" pitchFamily="50" charset="-128"/>
            </a:rPr>
            <a:t>講座管理に必要となるため、「講座開始日」「</a:t>
          </a:r>
          <a:r>
            <a:rPr kumimoji="1" lang="en-US" altLang="ja-JP" sz="900" b="1">
              <a:latin typeface="ＭＳ Ｐゴシック" panose="020B0600070205080204" pitchFamily="50" charset="-128"/>
              <a:ea typeface="ＭＳ Ｐゴシック" panose="020B0600070205080204" pitchFamily="50" charset="-128"/>
            </a:rPr>
            <a:t>l</a:t>
          </a:r>
          <a:r>
            <a:rPr kumimoji="1" lang="ja-JP" altLang="en-US" sz="900" b="1">
              <a:latin typeface="ＭＳ Ｐゴシック" panose="020B0600070205080204" pitchFamily="50" charset="-128"/>
              <a:ea typeface="ＭＳ Ｐゴシック" panose="020B0600070205080204" pitchFamily="50" charset="-128"/>
            </a:rPr>
            <a:t>講座修了日」とも必ず御入力ください。未定の場合は見込みで入力してください。</a:t>
          </a:r>
          <a:endParaRPr kumimoji="1" lang="en-US" altLang="ja-JP" sz="900" b="1">
            <a:latin typeface="ＭＳ Ｐゴシック" panose="020B0600070205080204" pitchFamily="50" charset="-128"/>
            <a:ea typeface="ＭＳ Ｐゴシック" panose="020B0600070205080204" pitchFamily="50" charset="-128"/>
          </a:endParaRPr>
        </a:p>
        <a:p>
          <a:pPr algn="l"/>
          <a:endParaRPr kumimoji="1" lang="ja-JP" altLang="en-US" sz="900" b="1">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92.136.251\&#26657;&#21209;&#29992;&#12487;&#12540;&#12479;\003&#26627;&#26408;&#30476;&#32207;&#21512;&#25945;&#32946;&#12475;&#12531;&#12479;&#12540;\&#26989;&#21209;&#29992;&#12487;&#12540;&#12479;\y2021\200&#29983;&#28079;&#23398;&#32722;&#37096;\02-01&#12288;&#30476;&#27665;&#12459;&#12524;&#12483;&#12472;\28_R4&#21069;&#26399;&#35611;&#24231;\R4_&#21069;&#26399;&#30331;&#37682;&#20381;&#38972;\&#25913;&#35330;_R4&#30331;&#37682;&#35611;&#24231;&#23455;&#26045;&#35336;&#30011;&#26360;&#65288;&#21069;&#26399;&#6528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情報等"/>
      <sheetName val="機関マスタ"/>
      <sheetName val="転記データ"/>
      <sheetName val="参照・記入上の注意"/>
      <sheetName val="参照・機関ID一覧"/>
      <sheetName val="入力【様式１】登録機関情報"/>
      <sheetName val="入力【様式２】講座情報"/>
      <sheetName val="【様式２】入力例"/>
    </sheetNames>
    <sheetDataSet>
      <sheetData sheetId="0"/>
      <sheetData sheetId="1"/>
      <sheetData sheetId="2"/>
      <sheetData sheetId="3"/>
      <sheetData sheetId="4"/>
      <sheetData sheetId="5">
        <row r="8">
          <cell r="G8" t="str">
            <v/>
          </cell>
        </row>
        <row r="12">
          <cell r="G12" t="str">
            <v/>
          </cell>
        </row>
        <row r="14">
          <cell r="G14" t="str">
            <v/>
          </cell>
        </row>
        <row r="16">
          <cell r="G16" t="str">
            <v/>
          </cell>
        </row>
        <row r="18">
          <cell r="G18" t="str">
            <v/>
          </cell>
        </row>
        <row r="20">
          <cell r="G20" t="str">
            <v/>
          </cell>
        </row>
        <row r="26">
          <cell r="G26" t="str">
            <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ohtawara.tochigi.jp/docs/201308277208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AR300"/>
  <sheetViews>
    <sheetView workbookViewId="0">
      <selection activeCell="A32" sqref="A32"/>
    </sheetView>
  </sheetViews>
  <sheetFormatPr defaultRowHeight="18"/>
  <sheetData>
    <row r="1" spans="1:44">
      <c r="E1">
        <v>1</v>
      </c>
      <c r="F1">
        <v>2</v>
      </c>
      <c r="G1">
        <v>3</v>
      </c>
      <c r="H1">
        <v>4</v>
      </c>
      <c r="I1">
        <v>5</v>
      </c>
      <c r="J1">
        <v>6</v>
      </c>
      <c r="K1">
        <v>7</v>
      </c>
      <c r="L1">
        <v>8</v>
      </c>
      <c r="M1">
        <v>9</v>
      </c>
      <c r="N1">
        <v>10</v>
      </c>
      <c r="O1">
        <v>11</v>
      </c>
      <c r="P1">
        <v>12</v>
      </c>
      <c r="Q1">
        <v>13</v>
      </c>
      <c r="R1">
        <v>14</v>
      </c>
      <c r="S1">
        <v>15</v>
      </c>
      <c r="T1">
        <v>16</v>
      </c>
      <c r="U1">
        <v>17</v>
      </c>
      <c r="V1">
        <v>18</v>
      </c>
      <c r="W1">
        <v>19</v>
      </c>
      <c r="X1">
        <v>20</v>
      </c>
      <c r="Y1">
        <v>21</v>
      </c>
      <c r="Z1">
        <v>22</v>
      </c>
      <c r="AA1">
        <v>23</v>
      </c>
      <c r="AB1">
        <v>24</v>
      </c>
      <c r="AC1">
        <v>25</v>
      </c>
      <c r="AD1">
        <v>26</v>
      </c>
      <c r="AE1">
        <v>27</v>
      </c>
      <c r="AF1">
        <v>28</v>
      </c>
      <c r="AG1">
        <v>29</v>
      </c>
      <c r="AH1">
        <v>30</v>
      </c>
      <c r="AI1">
        <v>31</v>
      </c>
      <c r="AJ1">
        <v>32</v>
      </c>
      <c r="AK1">
        <v>33</v>
      </c>
      <c r="AL1">
        <v>34</v>
      </c>
      <c r="AM1">
        <v>35</v>
      </c>
      <c r="AN1">
        <v>36</v>
      </c>
      <c r="AO1">
        <v>37</v>
      </c>
      <c r="AP1">
        <v>38</v>
      </c>
      <c r="AQ1">
        <v>39</v>
      </c>
      <c r="AR1">
        <v>40</v>
      </c>
    </row>
    <row r="2" spans="1:44">
      <c r="A2" t="s">
        <v>11</v>
      </c>
      <c r="B2" t="s">
        <v>27</v>
      </c>
      <c r="E2">
        <v>2</v>
      </c>
    </row>
    <row r="3" spans="1:44">
      <c r="A3" t="s">
        <v>26</v>
      </c>
      <c r="B3" t="s">
        <v>28</v>
      </c>
      <c r="E3">
        <v>3</v>
      </c>
    </row>
    <row r="4" spans="1:44">
      <c r="B4" t="s">
        <v>29</v>
      </c>
      <c r="E4">
        <v>4</v>
      </c>
    </row>
    <row r="5" spans="1:44">
      <c r="E5">
        <v>5</v>
      </c>
    </row>
    <row r="6" spans="1:44">
      <c r="E6">
        <v>6</v>
      </c>
    </row>
    <row r="7" spans="1:44">
      <c r="E7">
        <v>7</v>
      </c>
    </row>
    <row r="8" spans="1:44">
      <c r="E8">
        <v>8</v>
      </c>
    </row>
    <row r="9" spans="1:44">
      <c r="A9" s="121" t="s">
        <v>710</v>
      </c>
      <c r="B9" s="121"/>
      <c r="E9">
        <v>9</v>
      </c>
    </row>
    <row r="10" spans="1:44">
      <c r="A10">
        <v>4</v>
      </c>
      <c r="B10">
        <v>5</v>
      </c>
      <c r="E10">
        <v>10</v>
      </c>
    </row>
    <row r="11" spans="1:44">
      <c r="A11">
        <v>3</v>
      </c>
      <c r="E11">
        <v>11</v>
      </c>
    </row>
    <row r="12" spans="1:44">
      <c r="E12">
        <v>12</v>
      </c>
    </row>
    <row r="13" spans="1:44">
      <c r="A13">
        <v>6</v>
      </c>
      <c r="E13">
        <v>13</v>
      </c>
    </row>
    <row r="14" spans="1:44">
      <c r="E14">
        <v>14</v>
      </c>
    </row>
    <row r="15" spans="1:44">
      <c r="A15">
        <v>7</v>
      </c>
      <c r="E15">
        <v>15</v>
      </c>
    </row>
    <row r="16" spans="1:44">
      <c r="E16">
        <v>16</v>
      </c>
    </row>
    <row r="17" spans="1:5">
      <c r="A17">
        <v>8</v>
      </c>
      <c r="E17">
        <v>17</v>
      </c>
    </row>
    <row r="18" spans="1:5">
      <c r="E18">
        <v>18</v>
      </c>
    </row>
    <row r="19" spans="1:5">
      <c r="A19">
        <v>9</v>
      </c>
      <c r="E19">
        <v>19</v>
      </c>
    </row>
    <row r="20" spans="1:5">
      <c r="E20">
        <v>20</v>
      </c>
    </row>
    <row r="21" spans="1:5">
      <c r="A21">
        <v>10</v>
      </c>
      <c r="E21">
        <v>21</v>
      </c>
    </row>
    <row r="22" spans="1:5">
      <c r="E22">
        <v>22</v>
      </c>
    </row>
    <row r="23" spans="1:5">
      <c r="A23">
        <v>11</v>
      </c>
      <c r="E23">
        <v>23</v>
      </c>
    </row>
    <row r="24" spans="1:5">
      <c r="E24">
        <v>24</v>
      </c>
    </row>
    <row r="25" spans="1:5">
      <c r="E25">
        <v>25</v>
      </c>
    </row>
    <row r="26" spans="1:5">
      <c r="A26">
        <v>12</v>
      </c>
      <c r="E26">
        <v>26</v>
      </c>
    </row>
    <row r="27" spans="1:5">
      <c r="E27">
        <v>27</v>
      </c>
    </row>
    <row r="28" spans="1:5">
      <c r="E28">
        <v>28</v>
      </c>
    </row>
    <row r="29" spans="1:5">
      <c r="A29">
        <v>13</v>
      </c>
      <c r="E29">
        <v>29</v>
      </c>
    </row>
    <row r="30" spans="1:5">
      <c r="A30">
        <v>15</v>
      </c>
      <c r="E30">
        <v>30</v>
      </c>
    </row>
    <row r="31" spans="1:5">
      <c r="A31">
        <v>14</v>
      </c>
      <c r="E31">
        <v>31</v>
      </c>
    </row>
    <row r="32" spans="1:5">
      <c r="E32">
        <v>32</v>
      </c>
    </row>
    <row r="33" spans="5:5">
      <c r="E33">
        <v>33</v>
      </c>
    </row>
    <row r="34" spans="5:5">
      <c r="E34">
        <v>34</v>
      </c>
    </row>
    <row r="35" spans="5:5">
      <c r="E35">
        <v>35</v>
      </c>
    </row>
    <row r="36" spans="5:5">
      <c r="E36">
        <v>36</v>
      </c>
    </row>
    <row r="37" spans="5:5">
      <c r="E37">
        <v>37</v>
      </c>
    </row>
    <row r="38" spans="5:5">
      <c r="E38">
        <v>38</v>
      </c>
    </row>
    <row r="39" spans="5:5">
      <c r="E39">
        <v>39</v>
      </c>
    </row>
    <row r="40" spans="5:5">
      <c r="E40">
        <v>40</v>
      </c>
    </row>
    <row r="41" spans="5:5">
      <c r="E41">
        <v>41</v>
      </c>
    </row>
    <row r="42" spans="5:5">
      <c r="E42">
        <v>42</v>
      </c>
    </row>
    <row r="43" spans="5:5">
      <c r="E43">
        <v>43</v>
      </c>
    </row>
    <row r="44" spans="5:5">
      <c r="E44">
        <v>44</v>
      </c>
    </row>
    <row r="45" spans="5:5">
      <c r="E45">
        <v>45</v>
      </c>
    </row>
    <row r="46" spans="5:5">
      <c r="E46">
        <v>46</v>
      </c>
    </row>
    <row r="47" spans="5:5">
      <c r="E47">
        <v>47</v>
      </c>
    </row>
    <row r="48" spans="5:5">
      <c r="E48">
        <v>48</v>
      </c>
    </row>
    <row r="49" spans="5:5">
      <c r="E49">
        <v>49</v>
      </c>
    </row>
    <row r="50" spans="5:5">
      <c r="E50">
        <v>50</v>
      </c>
    </row>
    <row r="51" spans="5:5">
      <c r="E51">
        <v>51</v>
      </c>
    </row>
    <row r="52" spans="5:5">
      <c r="E52">
        <v>52</v>
      </c>
    </row>
    <row r="53" spans="5:5">
      <c r="E53">
        <v>53</v>
      </c>
    </row>
    <row r="54" spans="5:5">
      <c r="E54">
        <v>54</v>
      </c>
    </row>
    <row r="55" spans="5:5">
      <c r="E55">
        <v>55</v>
      </c>
    </row>
    <row r="56" spans="5:5">
      <c r="E56">
        <v>56</v>
      </c>
    </row>
    <row r="57" spans="5:5">
      <c r="E57">
        <v>57</v>
      </c>
    </row>
    <row r="58" spans="5:5">
      <c r="E58">
        <v>58</v>
      </c>
    </row>
    <row r="59" spans="5:5">
      <c r="E59">
        <v>59</v>
      </c>
    </row>
    <row r="60" spans="5:5">
      <c r="E60">
        <v>60</v>
      </c>
    </row>
    <row r="61" spans="5:5">
      <c r="E61">
        <v>61</v>
      </c>
    </row>
    <row r="62" spans="5:5">
      <c r="E62">
        <v>62</v>
      </c>
    </row>
    <row r="63" spans="5:5">
      <c r="E63">
        <v>63</v>
      </c>
    </row>
    <row r="64" spans="5:5">
      <c r="E64">
        <v>64</v>
      </c>
    </row>
    <row r="65" spans="5:5">
      <c r="E65">
        <v>65</v>
      </c>
    </row>
    <row r="66" spans="5:5">
      <c r="E66">
        <v>66</v>
      </c>
    </row>
    <row r="67" spans="5:5">
      <c r="E67">
        <v>67</v>
      </c>
    </row>
    <row r="68" spans="5:5">
      <c r="E68">
        <v>68</v>
      </c>
    </row>
    <row r="69" spans="5:5">
      <c r="E69">
        <v>69</v>
      </c>
    </row>
    <row r="70" spans="5:5">
      <c r="E70">
        <v>70</v>
      </c>
    </row>
    <row r="71" spans="5:5">
      <c r="E71">
        <v>71</v>
      </c>
    </row>
    <row r="72" spans="5:5">
      <c r="E72">
        <v>72</v>
      </c>
    </row>
    <row r="73" spans="5:5">
      <c r="E73">
        <v>73</v>
      </c>
    </row>
    <row r="74" spans="5:5">
      <c r="E74">
        <v>74</v>
      </c>
    </row>
    <row r="75" spans="5:5">
      <c r="E75">
        <v>75</v>
      </c>
    </row>
    <row r="76" spans="5:5">
      <c r="E76">
        <v>76</v>
      </c>
    </row>
    <row r="77" spans="5:5">
      <c r="E77">
        <v>77</v>
      </c>
    </row>
    <row r="78" spans="5:5">
      <c r="E78">
        <v>78</v>
      </c>
    </row>
    <row r="79" spans="5:5">
      <c r="E79">
        <v>79</v>
      </c>
    </row>
    <row r="80" spans="5:5">
      <c r="E80">
        <v>80</v>
      </c>
    </row>
    <row r="81" spans="5:5">
      <c r="E81">
        <v>81</v>
      </c>
    </row>
    <row r="82" spans="5:5">
      <c r="E82">
        <v>82</v>
      </c>
    </row>
    <row r="83" spans="5:5">
      <c r="E83">
        <v>83</v>
      </c>
    </row>
    <row r="84" spans="5:5">
      <c r="E84">
        <v>84</v>
      </c>
    </row>
    <row r="85" spans="5:5">
      <c r="E85">
        <v>85</v>
      </c>
    </row>
    <row r="86" spans="5:5">
      <c r="E86">
        <v>86</v>
      </c>
    </row>
    <row r="87" spans="5:5">
      <c r="E87">
        <v>87</v>
      </c>
    </row>
    <row r="88" spans="5:5">
      <c r="E88">
        <v>88</v>
      </c>
    </row>
    <row r="89" spans="5:5">
      <c r="E89">
        <v>89</v>
      </c>
    </row>
    <row r="90" spans="5:5">
      <c r="E90">
        <v>90</v>
      </c>
    </row>
    <row r="91" spans="5:5">
      <c r="E91">
        <v>91</v>
      </c>
    </row>
    <row r="92" spans="5:5">
      <c r="E92">
        <v>92</v>
      </c>
    </row>
    <row r="93" spans="5:5">
      <c r="E93">
        <v>93</v>
      </c>
    </row>
    <row r="94" spans="5:5">
      <c r="E94">
        <v>94</v>
      </c>
    </row>
    <row r="95" spans="5:5">
      <c r="E95">
        <v>95</v>
      </c>
    </row>
    <row r="96" spans="5:5">
      <c r="E96">
        <v>96</v>
      </c>
    </row>
    <row r="97" spans="5:5">
      <c r="E97">
        <v>97</v>
      </c>
    </row>
    <row r="98" spans="5:5">
      <c r="E98">
        <v>98</v>
      </c>
    </row>
    <row r="99" spans="5:5">
      <c r="E99">
        <v>99</v>
      </c>
    </row>
    <row r="100" spans="5:5">
      <c r="E100">
        <v>100</v>
      </c>
    </row>
    <row r="101" spans="5:5">
      <c r="E101">
        <v>101</v>
      </c>
    </row>
    <row r="102" spans="5:5">
      <c r="E102">
        <v>102</v>
      </c>
    </row>
    <row r="103" spans="5:5">
      <c r="E103">
        <v>103</v>
      </c>
    </row>
    <row r="104" spans="5:5">
      <c r="E104">
        <v>104</v>
      </c>
    </row>
    <row r="105" spans="5:5">
      <c r="E105">
        <v>105</v>
      </c>
    </row>
    <row r="106" spans="5:5">
      <c r="E106">
        <v>106</v>
      </c>
    </row>
    <row r="107" spans="5:5">
      <c r="E107">
        <v>107</v>
      </c>
    </row>
    <row r="108" spans="5:5">
      <c r="E108">
        <v>108</v>
      </c>
    </row>
    <row r="109" spans="5:5">
      <c r="E109">
        <v>109</v>
      </c>
    </row>
    <row r="110" spans="5:5">
      <c r="E110">
        <v>110</v>
      </c>
    </row>
    <row r="111" spans="5:5">
      <c r="E111">
        <v>111</v>
      </c>
    </row>
    <row r="112" spans="5:5">
      <c r="E112">
        <v>112</v>
      </c>
    </row>
    <row r="113" spans="5:5">
      <c r="E113">
        <v>113</v>
      </c>
    </row>
    <row r="114" spans="5:5">
      <c r="E114">
        <v>114</v>
      </c>
    </row>
    <row r="115" spans="5:5">
      <c r="E115">
        <v>115</v>
      </c>
    </row>
    <row r="116" spans="5:5">
      <c r="E116">
        <v>116</v>
      </c>
    </row>
    <row r="117" spans="5:5">
      <c r="E117">
        <v>117</v>
      </c>
    </row>
    <row r="118" spans="5:5">
      <c r="E118">
        <v>118</v>
      </c>
    </row>
    <row r="119" spans="5:5">
      <c r="E119">
        <v>119</v>
      </c>
    </row>
    <row r="120" spans="5:5">
      <c r="E120">
        <v>120</v>
      </c>
    </row>
    <row r="121" spans="5:5">
      <c r="E121">
        <v>121</v>
      </c>
    </row>
    <row r="122" spans="5:5">
      <c r="E122">
        <v>122</v>
      </c>
    </row>
    <row r="123" spans="5:5">
      <c r="E123">
        <v>123</v>
      </c>
    </row>
    <row r="124" spans="5:5">
      <c r="E124">
        <v>124</v>
      </c>
    </row>
    <row r="125" spans="5:5">
      <c r="E125">
        <v>125</v>
      </c>
    </row>
    <row r="126" spans="5:5">
      <c r="E126">
        <v>126</v>
      </c>
    </row>
    <row r="127" spans="5:5">
      <c r="E127">
        <v>127</v>
      </c>
    </row>
    <row r="128" spans="5:5">
      <c r="E128">
        <v>128</v>
      </c>
    </row>
    <row r="129" spans="5:5">
      <c r="E129">
        <v>129</v>
      </c>
    </row>
    <row r="130" spans="5:5">
      <c r="E130">
        <v>130</v>
      </c>
    </row>
    <row r="131" spans="5:5">
      <c r="E131">
        <v>131</v>
      </c>
    </row>
    <row r="132" spans="5:5">
      <c r="E132">
        <v>132</v>
      </c>
    </row>
    <row r="133" spans="5:5">
      <c r="E133">
        <v>133</v>
      </c>
    </row>
    <row r="134" spans="5:5">
      <c r="E134">
        <v>134</v>
      </c>
    </row>
    <row r="135" spans="5:5">
      <c r="E135">
        <v>135</v>
      </c>
    </row>
    <row r="136" spans="5:5">
      <c r="E136">
        <v>136</v>
      </c>
    </row>
    <row r="137" spans="5:5">
      <c r="E137">
        <v>137</v>
      </c>
    </row>
    <row r="138" spans="5:5">
      <c r="E138">
        <v>138</v>
      </c>
    </row>
    <row r="139" spans="5:5">
      <c r="E139">
        <v>139</v>
      </c>
    </row>
    <row r="140" spans="5:5">
      <c r="E140">
        <v>140</v>
      </c>
    </row>
    <row r="141" spans="5:5">
      <c r="E141">
        <v>141</v>
      </c>
    </row>
    <row r="142" spans="5:5">
      <c r="E142">
        <v>142</v>
      </c>
    </row>
    <row r="143" spans="5:5">
      <c r="E143">
        <v>143</v>
      </c>
    </row>
    <row r="144" spans="5:5">
      <c r="E144">
        <v>144</v>
      </c>
    </row>
    <row r="145" spans="5:5">
      <c r="E145">
        <v>145</v>
      </c>
    </row>
    <row r="146" spans="5:5">
      <c r="E146">
        <v>146</v>
      </c>
    </row>
    <row r="147" spans="5:5">
      <c r="E147">
        <v>147</v>
      </c>
    </row>
    <row r="148" spans="5:5">
      <c r="E148">
        <v>148</v>
      </c>
    </row>
    <row r="149" spans="5:5">
      <c r="E149">
        <v>149</v>
      </c>
    </row>
    <row r="150" spans="5:5">
      <c r="E150">
        <v>150</v>
      </c>
    </row>
    <row r="151" spans="5:5">
      <c r="E151">
        <v>151</v>
      </c>
    </row>
    <row r="152" spans="5:5">
      <c r="E152">
        <v>152</v>
      </c>
    </row>
    <row r="153" spans="5:5">
      <c r="E153">
        <v>153</v>
      </c>
    </row>
    <row r="154" spans="5:5">
      <c r="E154">
        <v>154</v>
      </c>
    </row>
    <row r="155" spans="5:5">
      <c r="E155">
        <v>155</v>
      </c>
    </row>
    <row r="156" spans="5:5">
      <c r="E156">
        <v>156</v>
      </c>
    </row>
    <row r="157" spans="5:5">
      <c r="E157">
        <v>157</v>
      </c>
    </row>
    <row r="158" spans="5:5">
      <c r="E158">
        <v>158</v>
      </c>
    </row>
    <row r="159" spans="5:5">
      <c r="E159">
        <v>159</v>
      </c>
    </row>
    <row r="160" spans="5:5">
      <c r="E160">
        <v>160</v>
      </c>
    </row>
    <row r="161" spans="5:5">
      <c r="E161">
        <v>161</v>
      </c>
    </row>
    <row r="162" spans="5:5">
      <c r="E162">
        <v>162</v>
      </c>
    </row>
    <row r="163" spans="5:5">
      <c r="E163">
        <v>163</v>
      </c>
    </row>
    <row r="164" spans="5:5">
      <c r="E164">
        <v>164</v>
      </c>
    </row>
    <row r="165" spans="5:5">
      <c r="E165">
        <v>165</v>
      </c>
    </row>
    <row r="166" spans="5:5">
      <c r="E166">
        <v>166</v>
      </c>
    </row>
    <row r="167" spans="5:5">
      <c r="E167">
        <v>167</v>
      </c>
    </row>
    <row r="168" spans="5:5">
      <c r="E168">
        <v>168</v>
      </c>
    </row>
    <row r="169" spans="5:5">
      <c r="E169">
        <v>169</v>
      </c>
    </row>
    <row r="170" spans="5:5">
      <c r="E170">
        <v>170</v>
      </c>
    </row>
    <row r="171" spans="5:5">
      <c r="E171">
        <v>171</v>
      </c>
    </row>
    <row r="172" spans="5:5">
      <c r="E172">
        <v>172</v>
      </c>
    </row>
    <row r="173" spans="5:5">
      <c r="E173">
        <v>173</v>
      </c>
    </row>
    <row r="174" spans="5:5">
      <c r="E174">
        <v>174</v>
      </c>
    </row>
    <row r="175" spans="5:5">
      <c r="E175">
        <v>175</v>
      </c>
    </row>
    <row r="176" spans="5:5">
      <c r="E176">
        <v>176</v>
      </c>
    </row>
    <row r="177" spans="5:5">
      <c r="E177">
        <v>177</v>
      </c>
    </row>
    <row r="178" spans="5:5">
      <c r="E178">
        <v>178</v>
      </c>
    </row>
    <row r="179" spans="5:5">
      <c r="E179">
        <v>179</v>
      </c>
    </row>
    <row r="180" spans="5:5">
      <c r="E180">
        <v>180</v>
      </c>
    </row>
    <row r="181" spans="5:5">
      <c r="E181">
        <v>181</v>
      </c>
    </row>
    <row r="182" spans="5:5">
      <c r="E182">
        <v>182</v>
      </c>
    </row>
    <row r="183" spans="5:5">
      <c r="E183">
        <v>183</v>
      </c>
    </row>
    <row r="184" spans="5:5">
      <c r="E184">
        <v>184</v>
      </c>
    </row>
    <row r="185" spans="5:5">
      <c r="E185">
        <v>185</v>
      </c>
    </row>
    <row r="186" spans="5:5">
      <c r="E186">
        <v>186</v>
      </c>
    </row>
    <row r="187" spans="5:5">
      <c r="E187">
        <v>187</v>
      </c>
    </row>
    <row r="188" spans="5:5">
      <c r="E188">
        <v>188</v>
      </c>
    </row>
    <row r="189" spans="5:5">
      <c r="E189">
        <v>189</v>
      </c>
    </row>
    <row r="190" spans="5:5">
      <c r="E190">
        <v>190</v>
      </c>
    </row>
    <row r="191" spans="5:5">
      <c r="E191">
        <v>191</v>
      </c>
    </row>
    <row r="192" spans="5:5">
      <c r="E192">
        <v>192</v>
      </c>
    </row>
    <row r="193" spans="5:5">
      <c r="E193">
        <v>193</v>
      </c>
    </row>
    <row r="194" spans="5:5">
      <c r="E194">
        <v>194</v>
      </c>
    </row>
    <row r="195" spans="5:5">
      <c r="E195">
        <v>195</v>
      </c>
    </row>
    <row r="196" spans="5:5">
      <c r="E196">
        <v>196</v>
      </c>
    </row>
    <row r="197" spans="5:5">
      <c r="E197">
        <v>197</v>
      </c>
    </row>
    <row r="198" spans="5:5">
      <c r="E198">
        <v>198</v>
      </c>
    </row>
    <row r="199" spans="5:5">
      <c r="E199">
        <v>199</v>
      </c>
    </row>
    <row r="200" spans="5:5">
      <c r="E200">
        <v>200</v>
      </c>
    </row>
    <row r="201" spans="5:5">
      <c r="E201">
        <v>201</v>
      </c>
    </row>
    <row r="202" spans="5:5">
      <c r="E202">
        <v>202</v>
      </c>
    </row>
    <row r="203" spans="5:5">
      <c r="E203">
        <v>203</v>
      </c>
    </row>
    <row r="204" spans="5:5">
      <c r="E204">
        <v>204</v>
      </c>
    </row>
    <row r="205" spans="5:5">
      <c r="E205">
        <v>205</v>
      </c>
    </row>
    <row r="206" spans="5:5">
      <c r="E206">
        <v>206</v>
      </c>
    </row>
    <row r="207" spans="5:5">
      <c r="E207">
        <v>207</v>
      </c>
    </row>
    <row r="208" spans="5:5">
      <c r="E208">
        <v>208</v>
      </c>
    </row>
    <row r="209" spans="5:5">
      <c r="E209">
        <v>209</v>
      </c>
    </row>
    <row r="210" spans="5:5">
      <c r="E210">
        <v>210</v>
      </c>
    </row>
    <row r="211" spans="5:5">
      <c r="E211">
        <v>211</v>
      </c>
    </row>
    <row r="212" spans="5:5">
      <c r="E212">
        <v>212</v>
      </c>
    </row>
    <row r="213" spans="5:5">
      <c r="E213">
        <v>213</v>
      </c>
    </row>
    <row r="214" spans="5:5">
      <c r="E214">
        <v>214</v>
      </c>
    </row>
    <row r="215" spans="5:5">
      <c r="E215">
        <v>215</v>
      </c>
    </row>
    <row r="216" spans="5:5">
      <c r="E216">
        <v>216</v>
      </c>
    </row>
    <row r="217" spans="5:5">
      <c r="E217">
        <v>217</v>
      </c>
    </row>
    <row r="218" spans="5:5">
      <c r="E218">
        <v>218</v>
      </c>
    </row>
    <row r="219" spans="5:5">
      <c r="E219">
        <v>219</v>
      </c>
    </row>
    <row r="220" spans="5:5">
      <c r="E220">
        <v>220</v>
      </c>
    </row>
    <row r="221" spans="5:5">
      <c r="E221">
        <v>221</v>
      </c>
    </row>
    <row r="222" spans="5:5">
      <c r="E222">
        <v>222</v>
      </c>
    </row>
    <row r="223" spans="5:5">
      <c r="E223">
        <v>223</v>
      </c>
    </row>
    <row r="224" spans="5:5">
      <c r="E224">
        <v>224</v>
      </c>
    </row>
    <row r="225" spans="5:5">
      <c r="E225">
        <v>225</v>
      </c>
    </row>
    <row r="226" spans="5:5">
      <c r="E226">
        <v>226</v>
      </c>
    </row>
    <row r="227" spans="5:5">
      <c r="E227">
        <v>227</v>
      </c>
    </row>
    <row r="228" spans="5:5">
      <c r="E228">
        <v>228</v>
      </c>
    </row>
    <row r="229" spans="5:5">
      <c r="E229">
        <v>229</v>
      </c>
    </row>
    <row r="230" spans="5:5">
      <c r="E230">
        <v>230</v>
      </c>
    </row>
    <row r="231" spans="5:5">
      <c r="E231">
        <v>231</v>
      </c>
    </row>
    <row r="232" spans="5:5">
      <c r="E232">
        <v>232</v>
      </c>
    </row>
    <row r="233" spans="5:5">
      <c r="E233">
        <v>233</v>
      </c>
    </row>
    <row r="234" spans="5:5">
      <c r="E234">
        <v>234</v>
      </c>
    </row>
    <row r="235" spans="5:5">
      <c r="E235">
        <v>235</v>
      </c>
    </row>
    <row r="236" spans="5:5">
      <c r="E236">
        <v>236</v>
      </c>
    </row>
    <row r="237" spans="5:5">
      <c r="E237">
        <v>237</v>
      </c>
    </row>
    <row r="238" spans="5:5">
      <c r="E238">
        <v>238</v>
      </c>
    </row>
    <row r="239" spans="5:5">
      <c r="E239">
        <v>239</v>
      </c>
    </row>
    <row r="240" spans="5:5">
      <c r="E240">
        <v>240</v>
      </c>
    </row>
    <row r="241" spans="5:5">
      <c r="E241">
        <v>241</v>
      </c>
    </row>
    <row r="242" spans="5:5">
      <c r="E242">
        <v>242</v>
      </c>
    </row>
    <row r="243" spans="5:5">
      <c r="E243">
        <v>243</v>
      </c>
    </row>
    <row r="244" spans="5:5">
      <c r="E244">
        <v>244</v>
      </c>
    </row>
    <row r="245" spans="5:5">
      <c r="E245">
        <v>245</v>
      </c>
    </row>
    <row r="246" spans="5:5">
      <c r="E246">
        <v>246</v>
      </c>
    </row>
    <row r="247" spans="5:5">
      <c r="E247">
        <v>247</v>
      </c>
    </row>
    <row r="248" spans="5:5">
      <c r="E248">
        <v>248</v>
      </c>
    </row>
    <row r="249" spans="5:5">
      <c r="E249">
        <v>249</v>
      </c>
    </row>
    <row r="250" spans="5:5">
      <c r="E250">
        <v>250</v>
      </c>
    </row>
    <row r="251" spans="5:5">
      <c r="E251">
        <v>251</v>
      </c>
    </row>
    <row r="252" spans="5:5">
      <c r="E252">
        <v>252</v>
      </c>
    </row>
    <row r="253" spans="5:5">
      <c r="E253">
        <v>253</v>
      </c>
    </row>
    <row r="254" spans="5:5">
      <c r="E254">
        <v>254</v>
      </c>
    </row>
    <row r="255" spans="5:5">
      <c r="E255">
        <v>255</v>
      </c>
    </row>
    <row r="256" spans="5:5">
      <c r="E256">
        <v>256</v>
      </c>
    </row>
    <row r="257" spans="5:5">
      <c r="E257">
        <v>257</v>
      </c>
    </row>
    <row r="258" spans="5:5">
      <c r="E258">
        <v>258</v>
      </c>
    </row>
    <row r="259" spans="5:5">
      <c r="E259">
        <v>259</v>
      </c>
    </row>
    <row r="260" spans="5:5">
      <c r="E260">
        <v>260</v>
      </c>
    </row>
    <row r="261" spans="5:5">
      <c r="E261">
        <v>261</v>
      </c>
    </row>
    <row r="262" spans="5:5">
      <c r="E262">
        <v>262</v>
      </c>
    </row>
    <row r="263" spans="5:5">
      <c r="E263">
        <v>263</v>
      </c>
    </row>
    <row r="264" spans="5:5">
      <c r="E264">
        <v>264</v>
      </c>
    </row>
    <row r="265" spans="5:5">
      <c r="E265">
        <v>265</v>
      </c>
    </row>
    <row r="266" spans="5:5">
      <c r="E266">
        <v>266</v>
      </c>
    </row>
    <row r="267" spans="5:5">
      <c r="E267">
        <v>267</v>
      </c>
    </row>
    <row r="268" spans="5:5">
      <c r="E268">
        <v>268</v>
      </c>
    </row>
    <row r="269" spans="5:5">
      <c r="E269">
        <v>269</v>
      </c>
    </row>
    <row r="270" spans="5:5">
      <c r="E270">
        <v>270</v>
      </c>
    </row>
    <row r="271" spans="5:5">
      <c r="E271">
        <v>271</v>
      </c>
    </row>
    <row r="272" spans="5:5">
      <c r="E272">
        <v>272</v>
      </c>
    </row>
    <row r="273" spans="5:5">
      <c r="E273">
        <v>273</v>
      </c>
    </row>
    <row r="274" spans="5:5">
      <c r="E274">
        <v>274</v>
      </c>
    </row>
    <row r="275" spans="5:5">
      <c r="E275">
        <v>275</v>
      </c>
    </row>
    <row r="276" spans="5:5">
      <c r="E276">
        <v>276</v>
      </c>
    </row>
    <row r="277" spans="5:5">
      <c r="E277">
        <v>277</v>
      </c>
    </row>
    <row r="278" spans="5:5">
      <c r="E278">
        <v>278</v>
      </c>
    </row>
    <row r="279" spans="5:5">
      <c r="E279">
        <v>279</v>
      </c>
    </row>
    <row r="280" spans="5:5">
      <c r="E280">
        <v>280</v>
      </c>
    </row>
    <row r="281" spans="5:5">
      <c r="E281">
        <v>281</v>
      </c>
    </row>
    <row r="282" spans="5:5">
      <c r="E282">
        <v>282</v>
      </c>
    </row>
    <row r="283" spans="5:5">
      <c r="E283">
        <v>283</v>
      </c>
    </row>
    <row r="284" spans="5:5">
      <c r="E284">
        <v>284</v>
      </c>
    </row>
    <row r="285" spans="5:5">
      <c r="E285">
        <v>285</v>
      </c>
    </row>
    <row r="286" spans="5:5">
      <c r="E286">
        <v>286</v>
      </c>
    </row>
    <row r="287" spans="5:5">
      <c r="E287">
        <v>287</v>
      </c>
    </row>
    <row r="288" spans="5:5">
      <c r="E288">
        <v>288</v>
      </c>
    </row>
    <row r="289" spans="5:5">
      <c r="E289">
        <v>289</v>
      </c>
    </row>
    <row r="290" spans="5:5">
      <c r="E290">
        <v>290</v>
      </c>
    </row>
    <row r="291" spans="5:5">
      <c r="E291">
        <v>291</v>
      </c>
    </row>
    <row r="292" spans="5:5">
      <c r="E292">
        <v>292</v>
      </c>
    </row>
    <row r="293" spans="5:5">
      <c r="E293">
        <v>293</v>
      </c>
    </row>
    <row r="294" spans="5:5">
      <c r="E294">
        <v>294</v>
      </c>
    </row>
    <row r="295" spans="5:5">
      <c r="E295">
        <v>295</v>
      </c>
    </row>
    <row r="296" spans="5:5">
      <c r="E296">
        <v>296</v>
      </c>
    </row>
    <row r="297" spans="5:5">
      <c r="E297">
        <v>297</v>
      </c>
    </row>
    <row r="298" spans="5:5">
      <c r="E298">
        <v>298</v>
      </c>
    </row>
    <row r="299" spans="5:5">
      <c r="E299">
        <v>299</v>
      </c>
    </row>
    <row r="300" spans="5:5">
      <c r="E300">
        <v>300</v>
      </c>
    </row>
  </sheetData>
  <mergeCells count="1">
    <mergeCell ref="A9:B9"/>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U124"/>
  <sheetViews>
    <sheetView zoomScale="115" zoomScaleNormal="115" workbookViewId="0">
      <pane xSplit="3" ySplit="2" topLeftCell="D3" activePane="bottomRight" state="frozen"/>
      <selection pane="topRight" activeCell="D1" sqref="D1"/>
      <selection pane="bottomLeft" activeCell="A3" sqref="A3"/>
      <selection pane="bottomRight" activeCell="O125" sqref="O125"/>
    </sheetView>
  </sheetViews>
  <sheetFormatPr defaultRowHeight="18"/>
  <cols>
    <col min="1" max="1" width="9" style="85"/>
    <col min="2" max="2" width="12.58203125" style="85" bestFit="1" customWidth="1"/>
    <col min="3" max="3" width="41.58203125" style="85" customWidth="1"/>
    <col min="4" max="4" width="5.25" style="85" bestFit="1" customWidth="1"/>
    <col min="5" max="5" width="11" style="85" bestFit="1" customWidth="1"/>
    <col min="6" max="6" width="7.08203125" style="90" bestFit="1" customWidth="1"/>
    <col min="7" max="7" width="9.33203125" style="85" bestFit="1" customWidth="1"/>
    <col min="8" max="8" width="26.33203125" style="85" customWidth="1"/>
    <col min="9" max="10" width="13.58203125" style="85" bestFit="1" customWidth="1"/>
    <col min="11" max="12" width="36.58203125" style="85" customWidth="1"/>
    <col min="13" max="13" width="50.33203125" style="85" customWidth="1"/>
    <col min="14" max="14" width="9" style="85"/>
  </cols>
  <sheetData>
    <row r="1" spans="1:21">
      <c r="A1" s="85">
        <v>1</v>
      </c>
      <c r="B1" s="85">
        <v>2</v>
      </c>
      <c r="C1" s="85">
        <v>3</v>
      </c>
      <c r="D1" s="85">
        <v>4</v>
      </c>
      <c r="E1" s="85">
        <v>5</v>
      </c>
      <c r="F1" s="85">
        <v>6</v>
      </c>
      <c r="G1" s="85">
        <v>7</v>
      </c>
      <c r="H1" s="85">
        <v>8</v>
      </c>
      <c r="I1" s="85">
        <v>9</v>
      </c>
      <c r="J1" s="85">
        <v>10</v>
      </c>
      <c r="K1" s="85">
        <v>11</v>
      </c>
      <c r="L1" s="85">
        <v>12</v>
      </c>
      <c r="M1" s="85">
        <v>13</v>
      </c>
      <c r="N1" s="85">
        <v>14</v>
      </c>
      <c r="O1" s="85">
        <v>15</v>
      </c>
    </row>
    <row r="2" spans="1:21" ht="36">
      <c r="A2" s="85" t="s">
        <v>109</v>
      </c>
      <c r="B2" s="93" t="s">
        <v>815</v>
      </c>
      <c r="C2" s="86" t="s">
        <v>10</v>
      </c>
      <c r="D2" s="87" t="s">
        <v>203</v>
      </c>
      <c r="E2" s="87" t="s">
        <v>204</v>
      </c>
      <c r="F2" s="94" t="s">
        <v>816</v>
      </c>
      <c r="G2" s="88" t="s">
        <v>205</v>
      </c>
      <c r="H2" s="87" t="s">
        <v>206</v>
      </c>
      <c r="I2" s="87" t="s">
        <v>207</v>
      </c>
      <c r="J2" s="87" t="s">
        <v>208</v>
      </c>
      <c r="K2" s="87" t="s">
        <v>709</v>
      </c>
      <c r="L2" s="87" t="s">
        <v>741</v>
      </c>
      <c r="M2" s="87" t="s">
        <v>209</v>
      </c>
      <c r="N2" s="87" t="s">
        <v>7</v>
      </c>
      <c r="O2" s="115" t="s">
        <v>827</v>
      </c>
    </row>
    <row r="3" spans="1:21">
      <c r="A3" s="85">
        <v>101</v>
      </c>
      <c r="C3" s="85" t="s">
        <v>91</v>
      </c>
      <c r="D3" s="85" t="s">
        <v>111</v>
      </c>
      <c r="E3" s="85" t="s">
        <v>210</v>
      </c>
      <c r="F3" s="85" t="s">
        <v>779</v>
      </c>
      <c r="G3" s="89" t="s">
        <v>742</v>
      </c>
      <c r="H3" s="85" t="s">
        <v>211</v>
      </c>
      <c r="I3" s="85" t="s">
        <v>519</v>
      </c>
      <c r="J3" s="85" t="s">
        <v>520</v>
      </c>
      <c r="K3" s="85" t="s">
        <v>213</v>
      </c>
      <c r="L3" s="85" t="s">
        <v>213</v>
      </c>
      <c r="M3" s="85" t="s">
        <v>212</v>
      </c>
      <c r="N3" s="85" t="s">
        <v>780</v>
      </c>
    </row>
    <row r="4" spans="1:21">
      <c r="A4" s="85">
        <v>102</v>
      </c>
      <c r="C4" s="85" t="s">
        <v>92</v>
      </c>
      <c r="D4" s="85" t="s">
        <v>111</v>
      </c>
      <c r="E4" s="85" t="s">
        <v>210</v>
      </c>
      <c r="F4" s="85" t="s">
        <v>847</v>
      </c>
      <c r="G4" s="89" t="s">
        <v>743</v>
      </c>
      <c r="H4" s="85" t="s">
        <v>214</v>
      </c>
      <c r="I4" s="85" t="s">
        <v>521</v>
      </c>
      <c r="J4" s="85" t="s">
        <v>522</v>
      </c>
      <c r="K4" s="85" t="s">
        <v>215</v>
      </c>
      <c r="L4" s="85" t="s">
        <v>215</v>
      </c>
      <c r="M4" s="85" t="s">
        <v>848</v>
      </c>
      <c r="N4" s="85" t="s">
        <v>849</v>
      </c>
      <c r="O4">
        <v>1</v>
      </c>
      <c r="P4">
        <v>0</v>
      </c>
      <c r="Q4">
        <v>0</v>
      </c>
      <c r="R4">
        <v>1</v>
      </c>
      <c r="S4">
        <v>0</v>
      </c>
      <c r="T4">
        <v>0</v>
      </c>
      <c r="U4">
        <v>0</v>
      </c>
    </row>
    <row r="5" spans="1:21">
      <c r="A5" s="85">
        <v>103</v>
      </c>
      <c r="C5" s="85" t="s">
        <v>93</v>
      </c>
      <c r="D5" s="85" t="s">
        <v>111</v>
      </c>
      <c r="E5" s="85" t="s">
        <v>210</v>
      </c>
      <c r="F5" s="85" t="s">
        <v>850</v>
      </c>
      <c r="G5" s="90" t="s">
        <v>443</v>
      </c>
      <c r="H5" s="85" t="s">
        <v>216</v>
      </c>
      <c r="I5" s="85" t="s">
        <v>523</v>
      </c>
      <c r="J5" s="85" t="s">
        <v>524</v>
      </c>
      <c r="K5" s="85" t="s">
        <v>851</v>
      </c>
      <c r="L5" s="85" t="s">
        <v>851</v>
      </c>
      <c r="M5" s="85" t="s">
        <v>217</v>
      </c>
      <c r="N5" s="85" t="s">
        <v>852</v>
      </c>
      <c r="O5">
        <v>2</v>
      </c>
      <c r="P5">
        <v>0</v>
      </c>
      <c r="Q5">
        <v>1</v>
      </c>
      <c r="R5">
        <v>1</v>
      </c>
      <c r="S5">
        <v>0</v>
      </c>
      <c r="T5">
        <v>0</v>
      </c>
      <c r="U5">
        <v>0</v>
      </c>
    </row>
    <row r="6" spans="1:21">
      <c r="A6" s="85">
        <v>104</v>
      </c>
      <c r="C6" s="85" t="s">
        <v>94</v>
      </c>
      <c r="D6" s="85" t="s">
        <v>111</v>
      </c>
      <c r="E6" s="85" t="s">
        <v>210</v>
      </c>
      <c r="F6" s="85" t="s">
        <v>838</v>
      </c>
      <c r="G6" s="90" t="s">
        <v>444</v>
      </c>
      <c r="H6" s="85" t="s">
        <v>218</v>
      </c>
      <c r="I6" s="85" t="s">
        <v>525</v>
      </c>
      <c r="J6" s="85" t="s">
        <v>526</v>
      </c>
      <c r="K6" s="85" t="s">
        <v>220</v>
      </c>
      <c r="L6" s="85" t="s">
        <v>853</v>
      </c>
      <c r="M6" s="85" t="s">
        <v>219</v>
      </c>
      <c r="N6" s="85" t="s">
        <v>854</v>
      </c>
      <c r="O6">
        <v>1</v>
      </c>
      <c r="P6">
        <v>0</v>
      </c>
      <c r="Q6">
        <v>0</v>
      </c>
      <c r="R6">
        <v>0</v>
      </c>
      <c r="S6">
        <v>0</v>
      </c>
      <c r="T6">
        <v>1</v>
      </c>
      <c r="U6">
        <v>0</v>
      </c>
    </row>
    <row r="7" spans="1:21">
      <c r="A7" s="85">
        <v>105</v>
      </c>
      <c r="C7" s="85" t="s">
        <v>95</v>
      </c>
      <c r="D7" s="85" t="s">
        <v>111</v>
      </c>
      <c r="E7" s="85" t="s">
        <v>210</v>
      </c>
      <c r="F7" s="85"/>
      <c r="G7" s="90" t="s">
        <v>444</v>
      </c>
      <c r="H7" s="85" t="s">
        <v>221</v>
      </c>
      <c r="I7" s="85" t="s">
        <v>527</v>
      </c>
      <c r="J7" s="85" t="s">
        <v>526</v>
      </c>
      <c r="K7" s="85" t="s">
        <v>220</v>
      </c>
      <c r="L7" s="85" t="s">
        <v>220</v>
      </c>
      <c r="M7" s="85" t="s">
        <v>219</v>
      </c>
    </row>
    <row r="8" spans="1:21">
      <c r="A8" s="85">
        <v>106</v>
      </c>
      <c r="C8" s="85" t="s">
        <v>96</v>
      </c>
      <c r="D8" s="85" t="s">
        <v>111</v>
      </c>
      <c r="E8" s="85" t="s">
        <v>210</v>
      </c>
      <c r="F8" s="85" t="s">
        <v>838</v>
      </c>
      <c r="G8" s="90" t="s">
        <v>445</v>
      </c>
      <c r="H8" s="85" t="s">
        <v>222</v>
      </c>
      <c r="I8" s="85" t="s">
        <v>528</v>
      </c>
      <c r="J8" s="85" t="s">
        <v>529</v>
      </c>
      <c r="K8" s="85" t="s">
        <v>846</v>
      </c>
      <c r="L8" s="85" t="s">
        <v>855</v>
      </c>
      <c r="M8" s="85" t="s">
        <v>846</v>
      </c>
      <c r="N8" s="85" t="s">
        <v>856</v>
      </c>
      <c r="O8">
        <v>2</v>
      </c>
      <c r="P8">
        <v>0</v>
      </c>
      <c r="Q8">
        <v>1</v>
      </c>
      <c r="R8">
        <v>0</v>
      </c>
      <c r="S8">
        <v>0</v>
      </c>
      <c r="T8">
        <v>1</v>
      </c>
      <c r="U8">
        <v>0</v>
      </c>
    </row>
    <row r="9" spans="1:21">
      <c r="A9" s="85">
        <v>107</v>
      </c>
      <c r="C9" s="85" t="s">
        <v>97</v>
      </c>
      <c r="D9" s="85" t="s">
        <v>111</v>
      </c>
      <c r="E9" s="85" t="s">
        <v>223</v>
      </c>
      <c r="F9" s="85" t="s">
        <v>838</v>
      </c>
      <c r="G9" s="90" t="s">
        <v>446</v>
      </c>
      <c r="H9" s="85" t="s">
        <v>224</v>
      </c>
      <c r="I9" s="85" t="s">
        <v>530</v>
      </c>
      <c r="J9" s="85" t="s">
        <v>531</v>
      </c>
      <c r="K9" s="85" t="s">
        <v>226</v>
      </c>
      <c r="L9" s="85" t="s">
        <v>226</v>
      </c>
      <c r="M9" s="85" t="s">
        <v>225</v>
      </c>
      <c r="N9" s="85" t="s">
        <v>857</v>
      </c>
      <c r="O9">
        <v>5</v>
      </c>
      <c r="P9">
        <v>0</v>
      </c>
      <c r="Q9">
        <v>1</v>
      </c>
      <c r="R9">
        <v>0</v>
      </c>
      <c r="S9">
        <v>0</v>
      </c>
      <c r="T9">
        <v>4</v>
      </c>
      <c r="U9">
        <v>0</v>
      </c>
    </row>
    <row r="10" spans="1:21">
      <c r="A10" s="85">
        <v>108</v>
      </c>
      <c r="C10" s="85" t="s">
        <v>98</v>
      </c>
      <c r="D10" s="85" t="s">
        <v>111</v>
      </c>
      <c r="E10" s="85" t="s">
        <v>223</v>
      </c>
      <c r="F10" s="85" t="s">
        <v>838</v>
      </c>
      <c r="G10" s="90" t="s">
        <v>447</v>
      </c>
      <c r="H10" s="85" t="s">
        <v>227</v>
      </c>
      <c r="I10" s="85" t="s">
        <v>532</v>
      </c>
      <c r="J10" s="85" t="s">
        <v>532</v>
      </c>
      <c r="K10" s="85" t="s">
        <v>226</v>
      </c>
      <c r="L10" s="85" t="s">
        <v>226</v>
      </c>
      <c r="M10" s="85" t="s">
        <v>225</v>
      </c>
      <c r="N10" s="85" t="s">
        <v>857</v>
      </c>
      <c r="O10">
        <v>3</v>
      </c>
      <c r="P10">
        <v>0</v>
      </c>
      <c r="Q10">
        <v>1</v>
      </c>
      <c r="R10">
        <v>0</v>
      </c>
      <c r="S10">
        <v>0</v>
      </c>
      <c r="T10">
        <v>2</v>
      </c>
      <c r="U10">
        <v>0</v>
      </c>
    </row>
    <row r="11" spans="1:21">
      <c r="A11" s="85">
        <v>109</v>
      </c>
      <c r="C11" s="85" t="s">
        <v>99</v>
      </c>
      <c r="D11" s="85" t="s">
        <v>111</v>
      </c>
      <c r="E11" s="85" t="s">
        <v>223</v>
      </c>
      <c r="F11" s="85" t="s">
        <v>838</v>
      </c>
      <c r="G11" s="90" t="s">
        <v>447</v>
      </c>
      <c r="H11" s="85" t="s">
        <v>228</v>
      </c>
      <c r="I11" s="85" t="s">
        <v>533</v>
      </c>
      <c r="J11" s="85" t="s">
        <v>534</v>
      </c>
      <c r="K11" s="85" t="s">
        <v>858</v>
      </c>
      <c r="L11" s="85" t="s">
        <v>858</v>
      </c>
      <c r="M11" s="85" t="s">
        <v>229</v>
      </c>
      <c r="N11" s="85" t="s">
        <v>859</v>
      </c>
      <c r="O11">
        <v>2</v>
      </c>
      <c r="P11">
        <v>0</v>
      </c>
      <c r="Q11">
        <v>2</v>
      </c>
      <c r="R11">
        <v>0</v>
      </c>
      <c r="S11">
        <v>0</v>
      </c>
      <c r="T11">
        <v>0</v>
      </c>
      <c r="U11">
        <v>0</v>
      </c>
    </row>
    <row r="12" spans="1:21">
      <c r="A12" s="85">
        <v>110</v>
      </c>
      <c r="C12" s="85" t="s">
        <v>100</v>
      </c>
      <c r="D12" s="85" t="s">
        <v>111</v>
      </c>
      <c r="E12" s="85" t="s">
        <v>748</v>
      </c>
      <c r="F12" s="85" t="s">
        <v>838</v>
      </c>
      <c r="G12" s="90" t="s">
        <v>448</v>
      </c>
      <c r="H12" s="85" t="s">
        <v>231</v>
      </c>
      <c r="I12" s="85" t="s">
        <v>535</v>
      </c>
      <c r="J12" s="85" t="s">
        <v>536</v>
      </c>
      <c r="K12" s="85" t="s">
        <v>233</v>
      </c>
      <c r="L12" s="85" t="s">
        <v>233</v>
      </c>
      <c r="M12" s="85" t="s">
        <v>232</v>
      </c>
      <c r="N12" s="85" t="s">
        <v>860</v>
      </c>
      <c r="O12">
        <v>1</v>
      </c>
      <c r="P12">
        <v>0</v>
      </c>
      <c r="Q12">
        <v>1</v>
      </c>
      <c r="R12">
        <v>0</v>
      </c>
      <c r="S12">
        <v>0</v>
      </c>
      <c r="T12">
        <v>0</v>
      </c>
      <c r="U12">
        <v>0</v>
      </c>
    </row>
    <row r="13" spans="1:21">
      <c r="A13" s="85">
        <v>111</v>
      </c>
      <c r="C13" s="85" t="s">
        <v>101</v>
      </c>
      <c r="D13" s="85" t="s">
        <v>111</v>
      </c>
      <c r="E13" s="85" t="s">
        <v>748</v>
      </c>
      <c r="F13" s="85" t="s">
        <v>838</v>
      </c>
      <c r="G13" s="90" t="s">
        <v>449</v>
      </c>
      <c r="H13" s="85" t="s">
        <v>234</v>
      </c>
      <c r="I13" s="85" t="s">
        <v>537</v>
      </c>
      <c r="J13" s="85" t="s">
        <v>538</v>
      </c>
      <c r="K13" s="85" t="s">
        <v>236</v>
      </c>
      <c r="L13" s="85" t="s">
        <v>744</v>
      </c>
      <c r="M13" s="85" t="s">
        <v>235</v>
      </c>
      <c r="N13" s="85" t="s">
        <v>861</v>
      </c>
      <c r="O13">
        <v>1</v>
      </c>
      <c r="P13">
        <v>0</v>
      </c>
      <c r="Q13">
        <v>0</v>
      </c>
      <c r="R13">
        <v>0</v>
      </c>
      <c r="S13">
        <v>0</v>
      </c>
      <c r="T13">
        <v>1</v>
      </c>
      <c r="U13">
        <v>0</v>
      </c>
    </row>
    <row r="14" spans="1:21">
      <c r="A14" s="85">
        <v>112</v>
      </c>
      <c r="C14" s="85" t="s">
        <v>745</v>
      </c>
      <c r="D14" s="85" t="s">
        <v>111</v>
      </c>
      <c r="E14" s="85" t="s">
        <v>748</v>
      </c>
      <c r="F14" s="85" t="s">
        <v>847</v>
      </c>
      <c r="G14" s="90" t="s">
        <v>450</v>
      </c>
      <c r="H14" s="85" t="s">
        <v>237</v>
      </c>
      <c r="I14" s="85" t="s">
        <v>539</v>
      </c>
      <c r="J14" s="85" t="s">
        <v>540</v>
      </c>
      <c r="L14" s="85" t="s">
        <v>239</v>
      </c>
      <c r="M14" s="85" t="s">
        <v>238</v>
      </c>
      <c r="N14" s="85" t="s">
        <v>862</v>
      </c>
      <c r="O14">
        <v>9</v>
      </c>
      <c r="P14">
        <v>0</v>
      </c>
      <c r="Q14">
        <v>9</v>
      </c>
      <c r="R14">
        <v>0</v>
      </c>
      <c r="S14">
        <v>0</v>
      </c>
      <c r="T14">
        <v>0</v>
      </c>
      <c r="U14">
        <v>0</v>
      </c>
    </row>
    <row r="15" spans="1:21">
      <c r="A15" s="85">
        <v>113</v>
      </c>
      <c r="C15" s="85" t="s">
        <v>103</v>
      </c>
      <c r="D15" s="85" t="s">
        <v>111</v>
      </c>
      <c r="E15" s="85" t="s">
        <v>748</v>
      </c>
      <c r="F15" s="85" t="s">
        <v>838</v>
      </c>
      <c r="G15" s="90" t="s">
        <v>451</v>
      </c>
      <c r="H15" s="85" t="s">
        <v>240</v>
      </c>
      <c r="I15" s="85" t="s">
        <v>541</v>
      </c>
      <c r="J15" s="85" t="s">
        <v>541</v>
      </c>
      <c r="K15" s="85" t="s">
        <v>746</v>
      </c>
      <c r="L15" s="85" t="s">
        <v>746</v>
      </c>
      <c r="M15" s="85" t="s">
        <v>241</v>
      </c>
      <c r="N15" s="85" t="s">
        <v>863</v>
      </c>
      <c r="O15">
        <v>1</v>
      </c>
      <c r="P15">
        <v>0</v>
      </c>
      <c r="Q15">
        <v>1</v>
      </c>
      <c r="R15">
        <v>0</v>
      </c>
      <c r="S15">
        <v>0</v>
      </c>
      <c r="T15">
        <v>0</v>
      </c>
      <c r="U15">
        <v>0</v>
      </c>
    </row>
    <row r="16" spans="1:21">
      <c r="A16" s="85">
        <v>114</v>
      </c>
      <c r="C16" s="85" t="s">
        <v>104</v>
      </c>
      <c r="D16" s="85" t="s">
        <v>111</v>
      </c>
      <c r="E16" s="85" t="s">
        <v>749</v>
      </c>
      <c r="F16" s="85" t="s">
        <v>847</v>
      </c>
      <c r="G16" s="90" t="s">
        <v>452</v>
      </c>
      <c r="H16" s="85" t="s">
        <v>243</v>
      </c>
      <c r="I16" s="85" t="s">
        <v>542</v>
      </c>
      <c r="J16" s="85" t="s">
        <v>543</v>
      </c>
      <c r="K16" s="85" t="s">
        <v>864</v>
      </c>
      <c r="L16" s="85" t="s">
        <v>244</v>
      </c>
      <c r="M16" s="85" t="s">
        <v>747</v>
      </c>
      <c r="N16" s="85" t="s">
        <v>865</v>
      </c>
      <c r="O16">
        <v>4</v>
      </c>
      <c r="P16">
        <v>2</v>
      </c>
      <c r="Q16">
        <v>1</v>
      </c>
      <c r="R16">
        <v>1</v>
      </c>
      <c r="S16">
        <v>0</v>
      </c>
      <c r="T16">
        <v>0</v>
      </c>
      <c r="U16">
        <v>0</v>
      </c>
    </row>
    <row r="17" spans="1:21">
      <c r="A17" s="85">
        <v>115</v>
      </c>
      <c r="C17" s="85" t="s">
        <v>105</v>
      </c>
      <c r="D17" s="85" t="s">
        <v>111</v>
      </c>
      <c r="E17" s="85" t="s">
        <v>749</v>
      </c>
      <c r="F17" s="85" t="s">
        <v>847</v>
      </c>
      <c r="G17" s="90" t="s">
        <v>453</v>
      </c>
      <c r="H17" s="85" t="s">
        <v>245</v>
      </c>
      <c r="I17" s="85" t="s">
        <v>544</v>
      </c>
      <c r="J17" s="85" t="s">
        <v>545</v>
      </c>
      <c r="K17" s="85" t="s">
        <v>846</v>
      </c>
      <c r="L17" s="85" t="s">
        <v>866</v>
      </c>
      <c r="M17" s="85" t="s">
        <v>867</v>
      </c>
      <c r="N17" s="85" t="s">
        <v>868</v>
      </c>
      <c r="O17">
        <v>14</v>
      </c>
      <c r="P17">
        <v>0</v>
      </c>
      <c r="Q17">
        <v>0</v>
      </c>
      <c r="R17">
        <v>0</v>
      </c>
      <c r="S17">
        <v>14</v>
      </c>
      <c r="T17">
        <v>0</v>
      </c>
      <c r="U17">
        <v>0</v>
      </c>
    </row>
    <row r="18" spans="1:21">
      <c r="A18" s="85">
        <v>116</v>
      </c>
      <c r="C18" s="85" t="s">
        <v>106</v>
      </c>
      <c r="D18" s="85" t="s">
        <v>111</v>
      </c>
      <c r="E18" s="85" t="s">
        <v>242</v>
      </c>
      <c r="F18" s="85"/>
      <c r="G18" s="90" t="s">
        <v>454</v>
      </c>
      <c r="H18" s="85" t="s">
        <v>246</v>
      </c>
      <c r="I18" s="85" t="s">
        <v>546</v>
      </c>
      <c r="J18" s="85" t="s">
        <v>547</v>
      </c>
      <c r="K18" s="85" t="s">
        <v>248</v>
      </c>
      <c r="L18" s="85" t="s">
        <v>248</v>
      </c>
      <c r="M18" s="85" t="s">
        <v>247</v>
      </c>
    </row>
    <row r="19" spans="1:21">
      <c r="A19" s="85">
        <v>117</v>
      </c>
      <c r="C19" s="85" t="s">
        <v>107</v>
      </c>
      <c r="D19" s="85" t="s">
        <v>111</v>
      </c>
      <c r="E19" s="85" t="s">
        <v>750</v>
      </c>
      <c r="F19" s="85" t="s">
        <v>847</v>
      </c>
      <c r="G19" s="90" t="s">
        <v>455</v>
      </c>
      <c r="H19" s="85" t="s">
        <v>249</v>
      </c>
      <c r="I19" s="85" t="s">
        <v>548</v>
      </c>
      <c r="J19" s="85" t="s">
        <v>549</v>
      </c>
      <c r="K19" s="85" t="s">
        <v>251</v>
      </c>
      <c r="L19" s="85" t="s">
        <v>251</v>
      </c>
      <c r="M19" s="85" t="s">
        <v>250</v>
      </c>
      <c r="N19" s="85" t="s">
        <v>869</v>
      </c>
      <c r="O19">
        <v>6</v>
      </c>
      <c r="P19">
        <v>4</v>
      </c>
      <c r="Q19">
        <v>2</v>
      </c>
      <c r="R19">
        <v>0</v>
      </c>
      <c r="S19">
        <v>0</v>
      </c>
      <c r="T19">
        <v>0</v>
      </c>
      <c r="U19">
        <v>0</v>
      </c>
    </row>
    <row r="20" spans="1:21">
      <c r="A20" s="85">
        <v>118</v>
      </c>
      <c r="C20" s="85" t="s">
        <v>108</v>
      </c>
      <c r="D20" s="85" t="s">
        <v>111</v>
      </c>
      <c r="E20" s="85" t="s">
        <v>750</v>
      </c>
      <c r="F20" s="85" t="s">
        <v>847</v>
      </c>
      <c r="G20" s="90" t="s">
        <v>456</v>
      </c>
      <c r="H20" s="85" t="s">
        <v>252</v>
      </c>
      <c r="I20" s="85" t="s">
        <v>550</v>
      </c>
      <c r="J20" s="85" t="s">
        <v>551</v>
      </c>
      <c r="K20" s="85" t="s">
        <v>254</v>
      </c>
      <c r="L20" s="85" t="s">
        <v>254</v>
      </c>
      <c r="M20" s="85" t="s">
        <v>253</v>
      </c>
      <c r="N20" s="85" t="s">
        <v>870</v>
      </c>
      <c r="O20">
        <v>1</v>
      </c>
      <c r="P20">
        <v>0</v>
      </c>
      <c r="Q20">
        <v>0</v>
      </c>
      <c r="R20">
        <v>1</v>
      </c>
      <c r="S20">
        <v>0</v>
      </c>
      <c r="T20">
        <v>0</v>
      </c>
      <c r="U20">
        <v>0</v>
      </c>
    </row>
    <row r="21" spans="1:21">
      <c r="A21" s="85">
        <v>119</v>
      </c>
      <c r="C21" s="85" t="s">
        <v>115</v>
      </c>
      <c r="D21" s="85" t="s">
        <v>111</v>
      </c>
      <c r="E21" s="85" t="s">
        <v>230</v>
      </c>
      <c r="F21" s="85"/>
      <c r="G21" s="90" t="s">
        <v>457</v>
      </c>
      <c r="H21" s="85" t="s">
        <v>264</v>
      </c>
      <c r="I21" s="85" t="s">
        <v>552</v>
      </c>
      <c r="J21" s="85" t="s">
        <v>553</v>
      </c>
    </row>
    <row r="22" spans="1:21">
      <c r="A22" s="85">
        <v>120</v>
      </c>
      <c r="C22" s="85" t="s">
        <v>828</v>
      </c>
      <c r="D22" s="85" t="s">
        <v>111</v>
      </c>
      <c r="E22" s="85" t="s">
        <v>242</v>
      </c>
      <c r="F22" s="85" t="s">
        <v>829</v>
      </c>
      <c r="G22" s="90" t="s">
        <v>830</v>
      </c>
      <c r="H22" s="85" t="s">
        <v>831</v>
      </c>
      <c r="I22" s="85" t="s">
        <v>832</v>
      </c>
      <c r="J22" s="85" t="s">
        <v>833</v>
      </c>
      <c r="K22" s="85" t="s">
        <v>834</v>
      </c>
      <c r="L22" s="85" t="s">
        <v>834</v>
      </c>
      <c r="M22" s="85" t="s">
        <v>835</v>
      </c>
      <c r="N22" s="85" t="s">
        <v>836</v>
      </c>
      <c r="O22">
        <v>1</v>
      </c>
      <c r="P22">
        <v>0</v>
      </c>
      <c r="Q22">
        <v>1</v>
      </c>
      <c r="R22">
        <v>0</v>
      </c>
      <c r="S22">
        <v>0</v>
      </c>
      <c r="T22">
        <v>0</v>
      </c>
      <c r="U22">
        <v>0</v>
      </c>
    </row>
    <row r="23" spans="1:21">
      <c r="A23" s="85">
        <v>121</v>
      </c>
      <c r="C23" s="85" t="s">
        <v>837</v>
      </c>
      <c r="D23" s="85" t="s">
        <v>111</v>
      </c>
      <c r="E23" s="85" t="s">
        <v>242</v>
      </c>
      <c r="F23" s="85" t="s">
        <v>838</v>
      </c>
      <c r="G23" s="90" t="s">
        <v>839</v>
      </c>
      <c r="H23" s="85" t="s">
        <v>840</v>
      </c>
      <c r="I23" s="85" t="s">
        <v>841</v>
      </c>
      <c r="J23" s="85" t="s">
        <v>842</v>
      </c>
      <c r="K23" s="85" t="s">
        <v>843</v>
      </c>
      <c r="L23" s="85" t="s">
        <v>843</v>
      </c>
      <c r="M23" s="85" t="s">
        <v>844</v>
      </c>
      <c r="N23" s="85" t="s">
        <v>845</v>
      </c>
      <c r="O23">
        <v>3</v>
      </c>
      <c r="P23">
        <v>0</v>
      </c>
      <c r="Q23">
        <v>0</v>
      </c>
      <c r="R23">
        <v>0</v>
      </c>
      <c r="S23">
        <v>0</v>
      </c>
      <c r="T23">
        <v>3</v>
      </c>
      <c r="U23">
        <v>0</v>
      </c>
    </row>
    <row r="24" spans="1:21">
      <c r="A24" s="85">
        <v>122</v>
      </c>
      <c r="F24" s="85"/>
      <c r="G24" s="90"/>
    </row>
    <row r="25" spans="1:21">
      <c r="A25" s="85">
        <v>201</v>
      </c>
      <c r="C25" s="85" t="s">
        <v>117</v>
      </c>
      <c r="D25" s="85" t="s">
        <v>265</v>
      </c>
      <c r="E25" s="85" t="s">
        <v>266</v>
      </c>
      <c r="F25" s="85"/>
      <c r="G25" s="90" t="s">
        <v>458</v>
      </c>
      <c r="H25" s="85" t="s">
        <v>267</v>
      </c>
      <c r="I25" s="85" t="s">
        <v>554</v>
      </c>
      <c r="J25" s="85" t="s">
        <v>555</v>
      </c>
    </row>
    <row r="26" spans="1:21">
      <c r="A26" s="85">
        <v>202</v>
      </c>
      <c r="C26" s="85" t="s">
        <v>118</v>
      </c>
      <c r="D26" s="85" t="s">
        <v>265</v>
      </c>
      <c r="E26" s="85" t="s">
        <v>266</v>
      </c>
      <c r="F26" s="85" t="s">
        <v>847</v>
      </c>
      <c r="G26" s="90" t="s">
        <v>459</v>
      </c>
      <c r="H26" s="85" t="s">
        <v>268</v>
      </c>
      <c r="I26" s="85" t="s">
        <v>556</v>
      </c>
      <c r="J26" s="85" t="s">
        <v>557</v>
      </c>
      <c r="K26" s="85" t="s">
        <v>270</v>
      </c>
      <c r="L26" s="85" t="s">
        <v>270</v>
      </c>
      <c r="M26" s="85" t="s">
        <v>269</v>
      </c>
      <c r="N26" s="85" t="s">
        <v>871</v>
      </c>
      <c r="O26">
        <v>28</v>
      </c>
      <c r="P26">
        <v>9</v>
      </c>
      <c r="Q26">
        <v>14</v>
      </c>
      <c r="R26">
        <v>0</v>
      </c>
      <c r="S26">
        <v>5</v>
      </c>
      <c r="T26">
        <v>0</v>
      </c>
      <c r="U26">
        <v>0</v>
      </c>
    </row>
    <row r="27" spans="1:21">
      <c r="A27" s="85">
        <v>203</v>
      </c>
      <c r="C27" s="85" t="s">
        <v>119</v>
      </c>
      <c r="D27" s="85" t="s">
        <v>265</v>
      </c>
      <c r="E27" s="85" t="s">
        <v>266</v>
      </c>
      <c r="F27" s="85" t="s">
        <v>847</v>
      </c>
      <c r="G27" s="90" t="s">
        <v>460</v>
      </c>
      <c r="H27" s="85" t="s">
        <v>271</v>
      </c>
      <c r="I27" s="85" t="s">
        <v>558</v>
      </c>
      <c r="J27" s="85" t="s">
        <v>559</v>
      </c>
      <c r="K27" s="85" t="s">
        <v>272</v>
      </c>
      <c r="L27" s="85" t="s">
        <v>272</v>
      </c>
      <c r="M27" s="85" t="s">
        <v>872</v>
      </c>
      <c r="N27" s="85" t="s">
        <v>873</v>
      </c>
      <c r="O27">
        <v>11</v>
      </c>
      <c r="P27">
        <v>5</v>
      </c>
      <c r="Q27">
        <v>0</v>
      </c>
      <c r="R27">
        <v>1</v>
      </c>
      <c r="S27">
        <v>5</v>
      </c>
      <c r="T27">
        <v>0</v>
      </c>
      <c r="U27">
        <v>0</v>
      </c>
    </row>
    <row r="28" spans="1:21">
      <c r="A28" s="85">
        <v>204</v>
      </c>
      <c r="C28" s="85" t="s">
        <v>120</v>
      </c>
      <c r="D28" s="85" t="s">
        <v>265</v>
      </c>
      <c r="E28" s="85" t="s">
        <v>266</v>
      </c>
      <c r="F28" s="85"/>
      <c r="G28" s="90" t="s">
        <v>461</v>
      </c>
      <c r="H28" s="85" t="s">
        <v>261</v>
      </c>
      <c r="I28" s="85" t="s">
        <v>560</v>
      </c>
      <c r="J28" s="85" t="s">
        <v>561</v>
      </c>
      <c r="K28" s="85" t="s">
        <v>274</v>
      </c>
      <c r="L28" s="85" t="s">
        <v>274</v>
      </c>
      <c r="M28" s="85" t="s">
        <v>273</v>
      </c>
    </row>
    <row r="29" spans="1:21">
      <c r="A29" s="85">
        <v>205</v>
      </c>
      <c r="C29" s="85" t="s">
        <v>121</v>
      </c>
      <c r="D29" s="85" t="s">
        <v>265</v>
      </c>
      <c r="E29" s="85" t="s">
        <v>266</v>
      </c>
      <c r="F29" s="85" t="s">
        <v>847</v>
      </c>
      <c r="G29" s="90" t="s">
        <v>462</v>
      </c>
      <c r="H29" s="85" t="s">
        <v>275</v>
      </c>
      <c r="I29" s="85" t="s">
        <v>562</v>
      </c>
      <c r="J29" s="85" t="s">
        <v>563</v>
      </c>
      <c r="K29" s="85" t="s">
        <v>276</v>
      </c>
      <c r="L29" s="85" t="s">
        <v>276</v>
      </c>
      <c r="M29" s="85" t="s">
        <v>874</v>
      </c>
      <c r="O29">
        <v>4</v>
      </c>
      <c r="P29">
        <v>0</v>
      </c>
      <c r="Q29">
        <v>4</v>
      </c>
      <c r="R29">
        <v>0</v>
      </c>
      <c r="S29">
        <v>0</v>
      </c>
      <c r="T29">
        <v>0</v>
      </c>
      <c r="U29">
        <v>0</v>
      </c>
    </row>
    <row r="30" spans="1:21">
      <c r="A30" s="85">
        <v>206</v>
      </c>
      <c r="C30" s="85" t="s">
        <v>122</v>
      </c>
      <c r="D30" s="85" t="s">
        <v>265</v>
      </c>
      <c r="E30" s="85" t="s">
        <v>266</v>
      </c>
      <c r="F30" s="85"/>
      <c r="G30" s="90" t="s">
        <v>463</v>
      </c>
      <c r="H30" s="85" t="s">
        <v>277</v>
      </c>
      <c r="I30" s="85" t="s">
        <v>564</v>
      </c>
      <c r="J30" s="85" t="s">
        <v>565</v>
      </c>
      <c r="K30" s="85" t="s">
        <v>279</v>
      </c>
      <c r="L30" s="85" t="s">
        <v>758</v>
      </c>
      <c r="M30" s="85" t="s">
        <v>278</v>
      </c>
    </row>
    <row r="31" spans="1:21">
      <c r="A31" s="85">
        <v>207</v>
      </c>
      <c r="C31" s="85" t="s">
        <v>751</v>
      </c>
      <c r="D31" s="85" t="s">
        <v>265</v>
      </c>
      <c r="E31" s="85" t="s">
        <v>266</v>
      </c>
      <c r="F31" s="85" t="s">
        <v>850</v>
      </c>
      <c r="G31" s="90" t="s">
        <v>454</v>
      </c>
      <c r="H31" s="85" t="s">
        <v>246</v>
      </c>
      <c r="I31" s="85" t="s">
        <v>546</v>
      </c>
      <c r="J31" s="85" t="s">
        <v>547</v>
      </c>
      <c r="K31" s="85" t="s">
        <v>248</v>
      </c>
      <c r="L31" s="85" t="s">
        <v>248</v>
      </c>
      <c r="M31" s="85" t="s">
        <v>280</v>
      </c>
      <c r="N31" s="85" t="s">
        <v>875</v>
      </c>
      <c r="O31">
        <v>1</v>
      </c>
      <c r="P31">
        <v>0</v>
      </c>
      <c r="Q31">
        <v>1</v>
      </c>
      <c r="R31">
        <v>0</v>
      </c>
      <c r="S31">
        <v>0</v>
      </c>
      <c r="T31">
        <v>0</v>
      </c>
      <c r="U31">
        <v>0</v>
      </c>
    </row>
    <row r="32" spans="1:21">
      <c r="A32" s="85">
        <v>208</v>
      </c>
      <c r="C32" s="85" t="s">
        <v>124</v>
      </c>
      <c r="D32" s="85" t="s">
        <v>265</v>
      </c>
      <c r="E32" s="85" t="s">
        <v>266</v>
      </c>
      <c r="F32" s="85"/>
      <c r="G32" s="90" t="s">
        <v>464</v>
      </c>
      <c r="H32" s="85" t="s">
        <v>281</v>
      </c>
      <c r="I32" s="85" t="s">
        <v>566</v>
      </c>
      <c r="J32" s="85" t="s">
        <v>567</v>
      </c>
      <c r="K32" s="85" t="s">
        <v>283</v>
      </c>
      <c r="L32" s="85" t="s">
        <v>283</v>
      </c>
      <c r="M32" s="85" t="s">
        <v>282</v>
      </c>
    </row>
    <row r="33" spans="1:21">
      <c r="A33" s="85">
        <v>209</v>
      </c>
      <c r="C33" s="85" t="s">
        <v>125</v>
      </c>
      <c r="D33" s="85" t="s">
        <v>265</v>
      </c>
      <c r="E33" s="85" t="s">
        <v>266</v>
      </c>
      <c r="F33" s="85"/>
      <c r="G33" s="90" t="s">
        <v>464</v>
      </c>
      <c r="H33" s="85" t="s">
        <v>281</v>
      </c>
      <c r="I33" s="85" t="s">
        <v>566</v>
      </c>
      <c r="J33" s="85" t="s">
        <v>567</v>
      </c>
      <c r="K33" s="85" t="s">
        <v>284</v>
      </c>
      <c r="L33" s="85" t="s">
        <v>284</v>
      </c>
      <c r="M33" s="85" t="s">
        <v>247</v>
      </c>
    </row>
    <row r="34" spans="1:21">
      <c r="A34" s="85">
        <v>210</v>
      </c>
      <c r="C34" s="85" t="s">
        <v>126</v>
      </c>
      <c r="D34" s="85" t="s">
        <v>265</v>
      </c>
      <c r="E34" s="85" t="s">
        <v>266</v>
      </c>
      <c r="F34" s="85"/>
      <c r="G34" s="90" t="s">
        <v>465</v>
      </c>
      <c r="H34" s="85" t="s">
        <v>285</v>
      </c>
      <c r="I34" s="85" t="s">
        <v>568</v>
      </c>
      <c r="J34" s="85" t="s">
        <v>569</v>
      </c>
      <c r="M34" s="85" t="s">
        <v>286</v>
      </c>
    </row>
    <row r="35" spans="1:21">
      <c r="A35" s="85">
        <v>211</v>
      </c>
      <c r="C35" s="85" t="s">
        <v>127</v>
      </c>
      <c r="D35" s="85" t="s">
        <v>265</v>
      </c>
      <c r="E35" s="85" t="s">
        <v>266</v>
      </c>
      <c r="F35" s="85" t="s">
        <v>838</v>
      </c>
      <c r="G35" s="90" t="s">
        <v>466</v>
      </c>
      <c r="H35" s="85" t="s">
        <v>287</v>
      </c>
      <c r="I35" s="85" t="s">
        <v>570</v>
      </c>
      <c r="J35" s="85" t="s">
        <v>571</v>
      </c>
      <c r="K35" s="85" t="s">
        <v>846</v>
      </c>
      <c r="L35" s="85" t="s">
        <v>876</v>
      </c>
      <c r="M35" s="85" t="s">
        <v>846</v>
      </c>
      <c r="N35" s="85" t="s">
        <v>877</v>
      </c>
      <c r="O35">
        <v>6</v>
      </c>
      <c r="P35">
        <v>0</v>
      </c>
      <c r="Q35">
        <v>4</v>
      </c>
      <c r="R35">
        <v>0</v>
      </c>
      <c r="S35">
        <v>0</v>
      </c>
      <c r="T35">
        <v>2</v>
      </c>
      <c r="U35">
        <v>0</v>
      </c>
    </row>
    <row r="36" spans="1:21">
      <c r="A36" s="85">
        <v>212</v>
      </c>
      <c r="C36" s="85" t="s">
        <v>128</v>
      </c>
      <c r="D36" s="85" t="s">
        <v>265</v>
      </c>
      <c r="E36" s="85" t="s">
        <v>266</v>
      </c>
      <c r="F36" s="85" t="s">
        <v>850</v>
      </c>
      <c r="G36" s="90" t="s">
        <v>467</v>
      </c>
      <c r="H36" s="85" t="s">
        <v>288</v>
      </c>
      <c r="I36" s="85" t="s">
        <v>572</v>
      </c>
      <c r="J36" s="85" t="s">
        <v>573</v>
      </c>
      <c r="K36" s="85" t="s">
        <v>760</v>
      </c>
      <c r="L36" s="85" t="s">
        <v>761</v>
      </c>
      <c r="M36" s="85" t="s">
        <v>759</v>
      </c>
      <c r="N36" s="85" t="s">
        <v>878</v>
      </c>
      <c r="O36">
        <v>16</v>
      </c>
      <c r="P36">
        <v>0</v>
      </c>
      <c r="Q36">
        <v>5</v>
      </c>
      <c r="R36">
        <v>2</v>
      </c>
      <c r="S36">
        <v>8</v>
      </c>
      <c r="T36">
        <v>1</v>
      </c>
      <c r="U36">
        <v>0</v>
      </c>
    </row>
    <row r="37" spans="1:21">
      <c r="A37" s="85">
        <v>213</v>
      </c>
      <c r="C37" s="85" t="s">
        <v>129</v>
      </c>
      <c r="D37" s="85" t="s">
        <v>265</v>
      </c>
      <c r="E37" s="85" t="s">
        <v>266</v>
      </c>
      <c r="F37" s="85"/>
      <c r="G37" s="90" t="s">
        <v>464</v>
      </c>
      <c r="H37" s="85" t="s">
        <v>281</v>
      </c>
      <c r="I37" s="85" t="s">
        <v>574</v>
      </c>
      <c r="J37" s="85" t="s">
        <v>575</v>
      </c>
      <c r="K37" s="85" t="s">
        <v>290</v>
      </c>
      <c r="L37" s="85" t="s">
        <v>290</v>
      </c>
      <c r="M37" s="85" t="s">
        <v>289</v>
      </c>
    </row>
    <row r="38" spans="1:21">
      <c r="A38" s="85">
        <v>214</v>
      </c>
      <c r="C38" s="85" t="s">
        <v>130</v>
      </c>
      <c r="D38" s="85" t="s">
        <v>265</v>
      </c>
      <c r="E38" s="85" t="s">
        <v>266</v>
      </c>
      <c r="F38" s="85"/>
      <c r="G38" s="90" t="s">
        <v>464</v>
      </c>
      <c r="H38" s="85" t="s">
        <v>281</v>
      </c>
      <c r="I38" s="85" t="s">
        <v>574</v>
      </c>
      <c r="J38" s="85" t="s">
        <v>575</v>
      </c>
      <c r="K38" s="85" t="s">
        <v>291</v>
      </c>
      <c r="L38" s="85" t="s">
        <v>291</v>
      </c>
      <c r="M38" s="85" t="s">
        <v>289</v>
      </c>
    </row>
    <row r="39" spans="1:21">
      <c r="A39" s="85">
        <v>215</v>
      </c>
      <c r="C39" s="85" t="s">
        <v>131</v>
      </c>
      <c r="D39" s="85" t="s">
        <v>265</v>
      </c>
      <c r="E39" s="85" t="s">
        <v>266</v>
      </c>
      <c r="F39" s="85"/>
      <c r="G39" s="90" t="s">
        <v>458</v>
      </c>
      <c r="H39" s="85" t="s">
        <v>267</v>
      </c>
      <c r="I39" s="85" t="s">
        <v>576</v>
      </c>
      <c r="J39" s="85" t="s">
        <v>577</v>
      </c>
      <c r="M39" s="85" t="s">
        <v>292</v>
      </c>
    </row>
    <row r="40" spans="1:21">
      <c r="A40" s="85">
        <v>216</v>
      </c>
      <c r="C40" s="85" t="s">
        <v>132</v>
      </c>
      <c r="D40" s="85" t="s">
        <v>265</v>
      </c>
      <c r="E40" s="85" t="s">
        <v>266</v>
      </c>
      <c r="F40" s="85"/>
      <c r="G40" s="90" t="s">
        <v>468</v>
      </c>
      <c r="H40" s="85" t="s">
        <v>293</v>
      </c>
      <c r="I40" s="85" t="s">
        <v>578</v>
      </c>
      <c r="J40" s="85" t="s">
        <v>579</v>
      </c>
      <c r="K40" s="85" t="s">
        <v>295</v>
      </c>
      <c r="L40" s="85" t="s">
        <v>295</v>
      </c>
      <c r="M40" s="85" t="s">
        <v>294</v>
      </c>
    </row>
    <row r="41" spans="1:21">
      <c r="A41" s="85">
        <v>217</v>
      </c>
      <c r="C41" s="85" t="s">
        <v>133</v>
      </c>
      <c r="D41" s="85" t="s">
        <v>265</v>
      </c>
      <c r="E41" s="85" t="s">
        <v>266</v>
      </c>
      <c r="F41" s="85" t="s">
        <v>850</v>
      </c>
      <c r="G41" s="90" t="s">
        <v>469</v>
      </c>
      <c r="H41" s="85" t="s">
        <v>296</v>
      </c>
      <c r="I41" s="85" t="s">
        <v>580</v>
      </c>
      <c r="J41" s="85" t="s">
        <v>581</v>
      </c>
      <c r="K41" s="85" t="s">
        <v>298</v>
      </c>
      <c r="L41" s="85" t="s">
        <v>298</v>
      </c>
      <c r="M41" s="85" t="s">
        <v>297</v>
      </c>
      <c r="N41" s="85" t="s">
        <v>879</v>
      </c>
      <c r="O41">
        <v>2</v>
      </c>
      <c r="P41">
        <v>1</v>
      </c>
      <c r="Q41">
        <v>1</v>
      </c>
      <c r="R41">
        <v>0</v>
      </c>
      <c r="S41">
        <v>0</v>
      </c>
      <c r="T41">
        <v>0</v>
      </c>
      <c r="U41">
        <v>0</v>
      </c>
    </row>
    <row r="42" spans="1:21">
      <c r="A42" s="85">
        <v>218</v>
      </c>
      <c r="C42" s="85" t="s">
        <v>134</v>
      </c>
      <c r="D42" s="85" t="s">
        <v>265</v>
      </c>
      <c r="E42" s="85" t="s">
        <v>266</v>
      </c>
      <c r="F42" s="85"/>
      <c r="G42" s="90" t="s">
        <v>470</v>
      </c>
      <c r="H42" s="85" t="s">
        <v>299</v>
      </c>
      <c r="I42" s="85" t="s">
        <v>582</v>
      </c>
      <c r="J42" s="85" t="s">
        <v>583</v>
      </c>
      <c r="K42" s="85" t="s">
        <v>301</v>
      </c>
      <c r="L42" s="85" t="s">
        <v>301</v>
      </c>
      <c r="M42" s="85" t="s">
        <v>300</v>
      </c>
    </row>
    <row r="43" spans="1:21">
      <c r="A43" s="85">
        <v>219</v>
      </c>
      <c r="C43" s="85" t="s">
        <v>135</v>
      </c>
      <c r="D43" s="85" t="s">
        <v>265</v>
      </c>
      <c r="E43" s="85" t="s">
        <v>266</v>
      </c>
      <c r="F43" s="85"/>
      <c r="G43" s="90" t="s">
        <v>458</v>
      </c>
      <c r="H43" s="85" t="s">
        <v>267</v>
      </c>
      <c r="I43" s="85" t="s">
        <v>584</v>
      </c>
      <c r="J43" s="85" t="s">
        <v>585</v>
      </c>
      <c r="K43" s="85" t="s">
        <v>302</v>
      </c>
      <c r="L43" s="85" t="s">
        <v>302</v>
      </c>
    </row>
    <row r="44" spans="1:21">
      <c r="A44" s="85">
        <v>220</v>
      </c>
      <c r="C44" s="85" t="s">
        <v>136</v>
      </c>
      <c r="D44" s="85" t="s">
        <v>265</v>
      </c>
      <c r="E44" s="85" t="s">
        <v>266</v>
      </c>
      <c r="F44" s="85" t="s">
        <v>847</v>
      </c>
      <c r="G44" s="90" t="s">
        <v>458</v>
      </c>
      <c r="H44" s="85" t="s">
        <v>267</v>
      </c>
      <c r="I44" s="85" t="s">
        <v>586</v>
      </c>
      <c r="J44" s="85" t="s">
        <v>587</v>
      </c>
      <c r="K44" s="85" t="s">
        <v>979</v>
      </c>
      <c r="L44" s="85" t="s">
        <v>846</v>
      </c>
      <c r="M44" s="85" t="s">
        <v>303</v>
      </c>
      <c r="N44" s="85" t="s">
        <v>980</v>
      </c>
      <c r="O44">
        <v>2</v>
      </c>
      <c r="P44">
        <v>0</v>
      </c>
      <c r="Q44">
        <v>2</v>
      </c>
      <c r="R44">
        <v>0</v>
      </c>
      <c r="S44">
        <v>0</v>
      </c>
      <c r="T44">
        <v>0</v>
      </c>
      <c r="U44">
        <v>0</v>
      </c>
    </row>
    <row r="45" spans="1:21">
      <c r="A45" s="85">
        <v>221</v>
      </c>
      <c r="C45" s="85" t="s">
        <v>137</v>
      </c>
      <c r="D45" s="85" t="s">
        <v>265</v>
      </c>
      <c r="E45" s="85" t="s">
        <v>266</v>
      </c>
      <c r="F45" s="85"/>
      <c r="G45" s="90" t="s">
        <v>458</v>
      </c>
      <c r="H45" s="85" t="s">
        <v>267</v>
      </c>
      <c r="I45" s="85" t="s">
        <v>588</v>
      </c>
      <c r="J45" s="85" t="s">
        <v>589</v>
      </c>
      <c r="K45" s="85" t="s">
        <v>304</v>
      </c>
      <c r="L45" s="85" t="s">
        <v>304</v>
      </c>
    </row>
    <row r="46" spans="1:21">
      <c r="A46" s="85">
        <v>222</v>
      </c>
      <c r="C46" s="85" t="s">
        <v>138</v>
      </c>
      <c r="D46" s="85" t="s">
        <v>265</v>
      </c>
      <c r="E46" s="85" t="s">
        <v>266</v>
      </c>
      <c r="F46" s="85"/>
      <c r="G46" s="90" t="s">
        <v>458</v>
      </c>
      <c r="H46" s="85" t="s">
        <v>267</v>
      </c>
      <c r="I46" s="85" t="s">
        <v>590</v>
      </c>
      <c r="J46" s="85" t="s">
        <v>591</v>
      </c>
      <c r="K46" s="85" t="s">
        <v>305</v>
      </c>
      <c r="L46" s="85" t="s">
        <v>305</v>
      </c>
    </row>
    <row r="47" spans="1:21">
      <c r="A47" s="85">
        <v>223</v>
      </c>
      <c r="C47" s="85" t="s">
        <v>139</v>
      </c>
      <c r="D47" s="85" t="s">
        <v>265</v>
      </c>
      <c r="E47" s="85" t="s">
        <v>266</v>
      </c>
      <c r="F47" s="85" t="s">
        <v>847</v>
      </c>
      <c r="G47" s="90" t="s">
        <v>460</v>
      </c>
      <c r="H47" s="85" t="s">
        <v>257</v>
      </c>
      <c r="I47" s="85" t="s">
        <v>592</v>
      </c>
      <c r="J47" s="85" t="s">
        <v>593</v>
      </c>
      <c r="K47" s="85" t="s">
        <v>272</v>
      </c>
      <c r="L47" s="85" t="s">
        <v>259</v>
      </c>
      <c r="M47" s="85" t="s">
        <v>872</v>
      </c>
      <c r="N47" s="85" t="s">
        <v>880</v>
      </c>
      <c r="O47">
        <v>4</v>
      </c>
      <c r="P47">
        <v>0</v>
      </c>
      <c r="Q47">
        <v>4</v>
      </c>
      <c r="R47">
        <v>0</v>
      </c>
      <c r="S47">
        <v>0</v>
      </c>
      <c r="T47">
        <v>0</v>
      </c>
      <c r="U47">
        <v>0</v>
      </c>
    </row>
    <row r="48" spans="1:21">
      <c r="A48" s="85">
        <v>224</v>
      </c>
      <c r="C48" s="85" t="s">
        <v>140</v>
      </c>
      <c r="D48" s="85" t="s">
        <v>265</v>
      </c>
      <c r="E48" s="85" t="s">
        <v>266</v>
      </c>
      <c r="F48" s="85"/>
      <c r="G48" s="90" t="s">
        <v>458</v>
      </c>
      <c r="H48" s="85" t="s">
        <v>267</v>
      </c>
      <c r="I48" s="85" t="s">
        <v>594</v>
      </c>
      <c r="J48" s="85" t="s">
        <v>595</v>
      </c>
      <c r="K48" s="85" t="s">
        <v>307</v>
      </c>
      <c r="L48" s="85" t="s">
        <v>307</v>
      </c>
      <c r="M48" s="85" t="s">
        <v>306</v>
      </c>
    </row>
    <row r="49" spans="1:21">
      <c r="A49" s="85">
        <v>225</v>
      </c>
      <c r="C49" s="85" t="s">
        <v>141</v>
      </c>
      <c r="D49" s="85" t="s">
        <v>265</v>
      </c>
      <c r="E49" s="85" t="s">
        <v>266</v>
      </c>
      <c r="F49" s="85" t="s">
        <v>847</v>
      </c>
      <c r="G49" s="90" t="s">
        <v>468</v>
      </c>
      <c r="H49" s="85" t="s">
        <v>293</v>
      </c>
      <c r="I49" s="85" t="s">
        <v>596</v>
      </c>
      <c r="J49" s="85" t="s">
        <v>597</v>
      </c>
      <c r="K49" s="85" t="s">
        <v>309</v>
      </c>
      <c r="L49" s="85" t="s">
        <v>309</v>
      </c>
      <c r="M49" s="85" t="s">
        <v>308</v>
      </c>
      <c r="N49" s="85" t="s">
        <v>881</v>
      </c>
      <c r="O49">
        <v>2</v>
      </c>
      <c r="P49">
        <v>0</v>
      </c>
      <c r="Q49">
        <v>0</v>
      </c>
      <c r="R49">
        <v>2</v>
      </c>
      <c r="S49">
        <v>0</v>
      </c>
      <c r="T49">
        <v>0</v>
      </c>
      <c r="U49">
        <v>0</v>
      </c>
    </row>
    <row r="50" spans="1:21">
      <c r="A50" s="85">
        <v>226</v>
      </c>
      <c r="C50" s="85" t="s">
        <v>142</v>
      </c>
      <c r="D50" s="85" t="s">
        <v>265</v>
      </c>
      <c r="E50" s="85" t="s">
        <v>266</v>
      </c>
      <c r="F50" s="85" t="s">
        <v>847</v>
      </c>
      <c r="G50" s="90" t="s">
        <v>458</v>
      </c>
      <c r="H50" s="85" t="s">
        <v>267</v>
      </c>
      <c r="I50" s="85" t="s">
        <v>598</v>
      </c>
      <c r="J50" s="85" t="s">
        <v>599</v>
      </c>
      <c r="K50" s="85" t="s">
        <v>310</v>
      </c>
      <c r="L50" s="85" t="s">
        <v>310</v>
      </c>
      <c r="M50" s="85" t="s">
        <v>882</v>
      </c>
      <c r="N50" s="85" t="s">
        <v>883</v>
      </c>
      <c r="O50">
        <v>1</v>
      </c>
      <c r="P50">
        <v>0</v>
      </c>
      <c r="Q50">
        <v>1</v>
      </c>
      <c r="R50">
        <v>0</v>
      </c>
      <c r="S50">
        <v>0</v>
      </c>
      <c r="T50">
        <v>0</v>
      </c>
      <c r="U50">
        <v>0</v>
      </c>
    </row>
    <row r="51" spans="1:21">
      <c r="A51" s="85">
        <v>227</v>
      </c>
      <c r="C51" s="85" t="s">
        <v>143</v>
      </c>
      <c r="D51" s="85" t="s">
        <v>265</v>
      </c>
      <c r="E51" s="85" t="s">
        <v>266</v>
      </c>
      <c r="F51" s="85"/>
      <c r="G51" s="90" t="s">
        <v>471</v>
      </c>
      <c r="H51" s="85" t="s">
        <v>311</v>
      </c>
      <c r="I51" s="85" t="s">
        <v>600</v>
      </c>
      <c r="J51" s="85" t="s">
        <v>601</v>
      </c>
      <c r="M51" s="85" t="s">
        <v>312</v>
      </c>
    </row>
    <row r="52" spans="1:21">
      <c r="A52" s="85">
        <v>228</v>
      </c>
      <c r="C52" s="85" t="s">
        <v>144</v>
      </c>
      <c r="D52" s="85" t="s">
        <v>265</v>
      </c>
      <c r="E52" s="85" t="s">
        <v>266</v>
      </c>
      <c r="F52" s="85" t="s">
        <v>847</v>
      </c>
      <c r="G52" s="90" t="s">
        <v>472</v>
      </c>
      <c r="H52" s="85" t="s">
        <v>313</v>
      </c>
      <c r="I52" s="85" t="s">
        <v>602</v>
      </c>
      <c r="J52" s="85" t="s">
        <v>603</v>
      </c>
      <c r="K52" s="85" t="s">
        <v>315</v>
      </c>
      <c r="L52" s="85" t="s">
        <v>315</v>
      </c>
      <c r="M52" s="85" t="s">
        <v>314</v>
      </c>
      <c r="O52">
        <v>1</v>
      </c>
      <c r="P52">
        <v>0</v>
      </c>
      <c r="Q52">
        <v>0</v>
      </c>
      <c r="R52">
        <v>0</v>
      </c>
      <c r="S52">
        <v>1</v>
      </c>
      <c r="T52">
        <v>0</v>
      </c>
    </row>
    <row r="53" spans="1:21">
      <c r="A53" s="85">
        <v>229</v>
      </c>
      <c r="C53" s="85" t="s">
        <v>145</v>
      </c>
      <c r="D53" s="85" t="s">
        <v>265</v>
      </c>
      <c r="E53" s="85" t="s">
        <v>266</v>
      </c>
      <c r="F53" s="85" t="s">
        <v>847</v>
      </c>
      <c r="G53" s="90" t="s">
        <v>472</v>
      </c>
      <c r="H53" s="85" t="s">
        <v>313</v>
      </c>
      <c r="I53" s="85" t="s">
        <v>604</v>
      </c>
      <c r="J53" s="85" t="s">
        <v>603</v>
      </c>
      <c r="K53" s="85" t="s">
        <v>315</v>
      </c>
      <c r="L53" s="85" t="s">
        <v>315</v>
      </c>
      <c r="M53" s="85" t="s">
        <v>314</v>
      </c>
      <c r="N53" s="85" t="s">
        <v>884</v>
      </c>
      <c r="O53">
        <v>4</v>
      </c>
      <c r="P53">
        <v>0</v>
      </c>
      <c r="Q53">
        <v>0</v>
      </c>
      <c r="R53">
        <v>0</v>
      </c>
      <c r="S53">
        <v>4</v>
      </c>
      <c r="T53">
        <v>0</v>
      </c>
      <c r="U53">
        <v>0</v>
      </c>
    </row>
    <row r="54" spans="1:21">
      <c r="A54" s="85">
        <v>230</v>
      </c>
      <c r="C54" s="85" t="s">
        <v>146</v>
      </c>
      <c r="D54" s="85" t="s">
        <v>265</v>
      </c>
      <c r="E54" s="85" t="s">
        <v>266</v>
      </c>
      <c r="F54" s="85" t="s">
        <v>847</v>
      </c>
      <c r="G54" s="90" t="s">
        <v>461</v>
      </c>
      <c r="H54" s="85" t="s">
        <v>261</v>
      </c>
      <c r="I54" s="85" t="s">
        <v>605</v>
      </c>
      <c r="J54" s="85" t="s">
        <v>606</v>
      </c>
      <c r="K54" s="85" t="s">
        <v>263</v>
      </c>
      <c r="L54" s="85" t="s">
        <v>263</v>
      </c>
      <c r="M54" s="85" t="s">
        <v>262</v>
      </c>
      <c r="N54" s="85" t="s">
        <v>885</v>
      </c>
      <c r="O54">
        <v>1</v>
      </c>
      <c r="P54">
        <v>0</v>
      </c>
      <c r="Q54">
        <v>1</v>
      </c>
      <c r="R54">
        <v>0</v>
      </c>
      <c r="S54">
        <v>0</v>
      </c>
      <c r="T54">
        <v>0</v>
      </c>
      <c r="U54">
        <v>0</v>
      </c>
    </row>
    <row r="55" spans="1:21">
      <c r="A55" s="85">
        <v>231</v>
      </c>
      <c r="C55" s="85" t="s">
        <v>147</v>
      </c>
      <c r="D55" s="85" t="s">
        <v>265</v>
      </c>
      <c r="E55" s="85" t="s">
        <v>266</v>
      </c>
      <c r="F55" s="85"/>
      <c r="G55" s="90" t="s">
        <v>458</v>
      </c>
      <c r="H55" s="85" t="s">
        <v>267</v>
      </c>
      <c r="I55" s="85" t="s">
        <v>607</v>
      </c>
      <c r="J55" s="85" t="s">
        <v>608</v>
      </c>
      <c r="M55" s="85" t="s">
        <v>316</v>
      </c>
    </row>
    <row r="56" spans="1:21">
      <c r="A56" s="85">
        <v>232</v>
      </c>
      <c r="C56" s="85" t="s">
        <v>148</v>
      </c>
      <c r="D56" s="85" t="s">
        <v>265</v>
      </c>
      <c r="E56" s="85" t="s">
        <v>266</v>
      </c>
      <c r="F56" s="85" t="s">
        <v>847</v>
      </c>
      <c r="G56" s="90" t="s">
        <v>472</v>
      </c>
      <c r="H56" s="85" t="s">
        <v>313</v>
      </c>
      <c r="I56" s="85" t="s">
        <v>602</v>
      </c>
      <c r="J56" s="85" t="s">
        <v>603</v>
      </c>
      <c r="K56" s="85" t="s">
        <v>315</v>
      </c>
      <c r="L56" s="85" t="s">
        <v>315</v>
      </c>
      <c r="M56" s="85" t="s">
        <v>314</v>
      </c>
      <c r="N56" s="85" t="s">
        <v>886</v>
      </c>
      <c r="O56">
        <v>8</v>
      </c>
      <c r="P56">
        <v>0</v>
      </c>
      <c r="Q56">
        <v>1</v>
      </c>
      <c r="R56">
        <v>7</v>
      </c>
      <c r="S56">
        <v>0</v>
      </c>
      <c r="T56">
        <v>0</v>
      </c>
      <c r="U56">
        <v>0</v>
      </c>
    </row>
    <row r="57" spans="1:21">
      <c r="A57" s="85">
        <v>233</v>
      </c>
      <c r="C57" s="85" t="s">
        <v>961</v>
      </c>
      <c r="D57" s="85" t="s">
        <v>265</v>
      </c>
      <c r="E57" s="85" t="s">
        <v>266</v>
      </c>
      <c r="F57" s="85" t="s">
        <v>847</v>
      </c>
      <c r="G57" s="90" t="s">
        <v>458</v>
      </c>
      <c r="H57" s="85" t="s">
        <v>267</v>
      </c>
    </row>
    <row r="58" spans="1:21">
      <c r="A58" s="85">
        <v>234</v>
      </c>
      <c r="C58" s="85" t="s">
        <v>962</v>
      </c>
      <c r="D58" s="85" t="s">
        <v>265</v>
      </c>
      <c r="E58" s="85" t="s">
        <v>963</v>
      </c>
      <c r="F58" s="85" t="s">
        <v>847</v>
      </c>
      <c r="G58" s="90" t="s">
        <v>964</v>
      </c>
      <c r="H58" s="85" t="s">
        <v>965</v>
      </c>
      <c r="I58" s="85" t="s">
        <v>966</v>
      </c>
      <c r="J58" s="85" t="s">
        <v>967</v>
      </c>
      <c r="K58" s="85" t="s">
        <v>968</v>
      </c>
      <c r="L58" s="85" t="s">
        <v>969</v>
      </c>
      <c r="M58" s="85" t="s">
        <v>970</v>
      </c>
    </row>
    <row r="59" spans="1:21">
      <c r="A59" s="85">
        <v>235</v>
      </c>
      <c r="C59" s="85" t="s">
        <v>752</v>
      </c>
      <c r="D59" s="85" t="s">
        <v>265</v>
      </c>
      <c r="E59" s="85" t="s">
        <v>266</v>
      </c>
      <c r="F59" s="85" t="s">
        <v>847</v>
      </c>
      <c r="G59" s="90" t="s">
        <v>473</v>
      </c>
      <c r="H59" s="85" t="s">
        <v>317</v>
      </c>
      <c r="I59" s="85" t="s">
        <v>609</v>
      </c>
      <c r="J59" s="85" t="s">
        <v>610</v>
      </c>
      <c r="K59" s="85" t="s">
        <v>318</v>
      </c>
      <c r="L59" s="85" t="s">
        <v>763</v>
      </c>
      <c r="M59" s="85" t="s">
        <v>762</v>
      </c>
      <c r="N59" s="85" t="s">
        <v>887</v>
      </c>
      <c r="O59">
        <v>17</v>
      </c>
      <c r="P59">
        <v>0</v>
      </c>
      <c r="Q59">
        <v>17</v>
      </c>
      <c r="R59">
        <v>0</v>
      </c>
      <c r="S59">
        <v>0</v>
      </c>
      <c r="T59">
        <v>0</v>
      </c>
      <c r="U59">
        <v>0</v>
      </c>
    </row>
    <row r="60" spans="1:21">
      <c r="A60" s="85">
        <v>236</v>
      </c>
      <c r="C60" s="85" t="s">
        <v>150</v>
      </c>
      <c r="D60" s="85" t="s">
        <v>265</v>
      </c>
      <c r="E60" s="85" t="s">
        <v>266</v>
      </c>
      <c r="F60" s="85" t="s">
        <v>847</v>
      </c>
      <c r="G60" s="90" t="s">
        <v>474</v>
      </c>
      <c r="H60" s="85" t="s">
        <v>319</v>
      </c>
      <c r="I60" s="85" t="s">
        <v>611</v>
      </c>
      <c r="J60" s="85" t="s">
        <v>612</v>
      </c>
      <c r="K60" s="85" t="s">
        <v>321</v>
      </c>
      <c r="L60" s="85" t="s">
        <v>321</v>
      </c>
      <c r="M60" s="85" t="s">
        <v>320</v>
      </c>
      <c r="N60" s="85" t="s">
        <v>888</v>
      </c>
      <c r="O60">
        <v>1</v>
      </c>
      <c r="P60">
        <v>0</v>
      </c>
      <c r="Q60">
        <v>1</v>
      </c>
      <c r="R60">
        <v>0</v>
      </c>
      <c r="S60">
        <v>0</v>
      </c>
      <c r="T60">
        <v>0</v>
      </c>
      <c r="U60">
        <v>0</v>
      </c>
    </row>
    <row r="61" spans="1:21">
      <c r="A61" s="85">
        <v>237</v>
      </c>
      <c r="C61" s="85" t="s">
        <v>151</v>
      </c>
      <c r="D61" s="85" t="s">
        <v>265</v>
      </c>
      <c r="E61" s="85" t="s">
        <v>266</v>
      </c>
      <c r="F61" s="85"/>
      <c r="G61" s="90" t="s">
        <v>475</v>
      </c>
      <c r="H61" s="85" t="s">
        <v>322</v>
      </c>
      <c r="I61" s="85" t="s">
        <v>613</v>
      </c>
      <c r="J61" s="85" t="s">
        <v>614</v>
      </c>
      <c r="K61" s="85" t="s">
        <v>323</v>
      </c>
      <c r="L61" s="85" t="s">
        <v>323</v>
      </c>
    </row>
    <row r="62" spans="1:21">
      <c r="A62" s="85">
        <v>238</v>
      </c>
      <c r="C62" s="85" t="s">
        <v>152</v>
      </c>
      <c r="D62" s="85" t="s">
        <v>265</v>
      </c>
      <c r="E62" s="85" t="s">
        <v>266</v>
      </c>
      <c r="F62" s="85" t="s">
        <v>847</v>
      </c>
      <c r="G62" s="90" t="s">
        <v>476</v>
      </c>
      <c r="H62" s="85" t="s">
        <v>324</v>
      </c>
      <c r="I62" s="85" t="s">
        <v>615</v>
      </c>
      <c r="J62" s="85" t="s">
        <v>616</v>
      </c>
      <c r="K62" s="85" t="s">
        <v>764</v>
      </c>
      <c r="L62" s="85" t="s">
        <v>764</v>
      </c>
      <c r="M62" s="85" t="s">
        <v>889</v>
      </c>
      <c r="N62" s="85" t="s">
        <v>890</v>
      </c>
      <c r="O62">
        <v>22</v>
      </c>
      <c r="P62">
        <v>0</v>
      </c>
      <c r="Q62">
        <v>0</v>
      </c>
      <c r="R62">
        <v>0</v>
      </c>
      <c r="S62">
        <v>22</v>
      </c>
      <c r="T62">
        <v>0</v>
      </c>
      <c r="U62">
        <v>0</v>
      </c>
    </row>
    <row r="63" spans="1:21">
      <c r="A63" s="85">
        <v>239</v>
      </c>
      <c r="C63" s="85" t="s">
        <v>153</v>
      </c>
      <c r="D63" s="85" t="s">
        <v>265</v>
      </c>
      <c r="E63" s="85" t="s">
        <v>266</v>
      </c>
      <c r="F63" s="85"/>
      <c r="G63" s="90" t="s">
        <v>477</v>
      </c>
      <c r="H63" s="85" t="s">
        <v>325</v>
      </c>
      <c r="I63" s="85" t="s">
        <v>617</v>
      </c>
      <c r="J63" s="85" t="s">
        <v>618</v>
      </c>
      <c r="M63" s="85" t="s">
        <v>326</v>
      </c>
    </row>
    <row r="64" spans="1:21">
      <c r="A64" s="85">
        <v>240</v>
      </c>
      <c r="C64" s="85" t="s">
        <v>154</v>
      </c>
      <c r="D64" s="85" t="s">
        <v>265</v>
      </c>
      <c r="E64" s="85" t="s">
        <v>266</v>
      </c>
      <c r="F64" s="85" t="s">
        <v>847</v>
      </c>
      <c r="G64" s="90" t="s">
        <v>473</v>
      </c>
      <c r="H64" s="85" t="s">
        <v>327</v>
      </c>
      <c r="I64" s="85" t="s">
        <v>619</v>
      </c>
      <c r="J64" s="85" t="s">
        <v>620</v>
      </c>
      <c r="K64" s="85" t="s">
        <v>329</v>
      </c>
      <c r="L64" s="85" t="s">
        <v>329</v>
      </c>
      <c r="M64" s="85" t="s">
        <v>328</v>
      </c>
      <c r="N64" s="85" t="s">
        <v>891</v>
      </c>
      <c r="O64">
        <v>5</v>
      </c>
      <c r="P64">
        <v>0</v>
      </c>
      <c r="Q64">
        <v>5</v>
      </c>
      <c r="R64">
        <v>0</v>
      </c>
      <c r="S64">
        <v>0</v>
      </c>
      <c r="T64">
        <v>0</v>
      </c>
      <c r="U64">
        <v>0</v>
      </c>
    </row>
    <row r="65" spans="1:21">
      <c r="A65" s="85">
        <v>241</v>
      </c>
      <c r="C65" s="85" t="s">
        <v>155</v>
      </c>
      <c r="D65" s="85" t="s">
        <v>265</v>
      </c>
      <c r="E65" s="85" t="s">
        <v>266</v>
      </c>
      <c r="F65" s="85" t="s">
        <v>847</v>
      </c>
      <c r="G65" s="90" t="s">
        <v>458</v>
      </c>
      <c r="H65" s="85" t="s">
        <v>267</v>
      </c>
      <c r="I65" s="85" t="s">
        <v>621</v>
      </c>
      <c r="J65" s="85" t="s">
        <v>622</v>
      </c>
      <c r="K65" s="85" t="s">
        <v>330</v>
      </c>
      <c r="L65" s="85" t="s">
        <v>330</v>
      </c>
      <c r="M65" s="85" t="s">
        <v>892</v>
      </c>
      <c r="N65" s="85" t="s">
        <v>893</v>
      </c>
      <c r="O65">
        <v>1</v>
      </c>
      <c r="P65">
        <v>0</v>
      </c>
      <c r="Q65">
        <v>0</v>
      </c>
      <c r="R65">
        <v>0</v>
      </c>
      <c r="S65">
        <v>0</v>
      </c>
      <c r="T65">
        <v>1</v>
      </c>
      <c r="U65">
        <v>0</v>
      </c>
    </row>
    <row r="66" spans="1:21">
      <c r="A66" s="85">
        <v>242</v>
      </c>
      <c r="C66" s="85" t="s">
        <v>156</v>
      </c>
      <c r="D66" s="85" t="s">
        <v>265</v>
      </c>
      <c r="E66" s="85" t="s">
        <v>266</v>
      </c>
      <c r="F66" s="85" t="s">
        <v>850</v>
      </c>
      <c r="G66" s="90" t="s">
        <v>478</v>
      </c>
      <c r="H66" s="85" t="s">
        <v>331</v>
      </c>
      <c r="I66" s="85" t="s">
        <v>623</v>
      </c>
      <c r="J66" s="85" t="s">
        <v>624</v>
      </c>
      <c r="K66" s="85" t="s">
        <v>846</v>
      </c>
      <c r="L66" s="85" t="s">
        <v>894</v>
      </c>
      <c r="M66" s="85" t="s">
        <v>332</v>
      </c>
      <c r="N66" s="85" t="s">
        <v>895</v>
      </c>
      <c r="O66">
        <v>346</v>
      </c>
      <c r="P66">
        <v>0</v>
      </c>
      <c r="Q66">
        <v>0</v>
      </c>
      <c r="R66">
        <v>0</v>
      </c>
      <c r="S66">
        <v>0</v>
      </c>
      <c r="T66">
        <v>0</v>
      </c>
      <c r="U66">
        <v>346</v>
      </c>
    </row>
    <row r="67" spans="1:21">
      <c r="A67" s="85">
        <v>243</v>
      </c>
      <c r="C67" s="85" t="s">
        <v>159</v>
      </c>
      <c r="D67" s="85" t="s">
        <v>265</v>
      </c>
      <c r="E67" s="85" t="s">
        <v>339</v>
      </c>
      <c r="F67" s="85"/>
      <c r="G67" s="90" t="s">
        <v>479</v>
      </c>
      <c r="H67" s="85" t="s">
        <v>340</v>
      </c>
      <c r="I67" s="85" t="s">
        <v>625</v>
      </c>
      <c r="J67" s="85" t="s">
        <v>626</v>
      </c>
      <c r="M67" s="85" t="s">
        <v>341</v>
      </c>
    </row>
    <row r="68" spans="1:21">
      <c r="A68" s="85">
        <v>244</v>
      </c>
      <c r="C68" s="85" t="s">
        <v>160</v>
      </c>
      <c r="D68" s="85" t="s">
        <v>265</v>
      </c>
      <c r="E68" s="85" t="s">
        <v>753</v>
      </c>
      <c r="F68" s="85" t="s">
        <v>838</v>
      </c>
      <c r="G68" s="90" t="s">
        <v>480</v>
      </c>
      <c r="H68" s="85" t="s">
        <v>342</v>
      </c>
      <c r="I68" s="85" t="s">
        <v>627</v>
      </c>
      <c r="J68" s="85" t="s">
        <v>628</v>
      </c>
      <c r="K68" s="85" t="s">
        <v>846</v>
      </c>
      <c r="L68" s="85" t="s">
        <v>896</v>
      </c>
      <c r="M68" s="85" t="s">
        <v>846</v>
      </c>
      <c r="N68" s="85" t="s">
        <v>897</v>
      </c>
      <c r="O68">
        <v>116</v>
      </c>
      <c r="P68">
        <v>27</v>
      </c>
      <c r="Q68">
        <v>72</v>
      </c>
      <c r="R68">
        <v>0</v>
      </c>
      <c r="S68">
        <v>17</v>
      </c>
      <c r="T68">
        <v>0</v>
      </c>
      <c r="U68">
        <v>0</v>
      </c>
    </row>
    <row r="69" spans="1:21">
      <c r="A69" s="85">
        <v>245</v>
      </c>
      <c r="C69" s="85" t="s">
        <v>161</v>
      </c>
      <c r="D69" s="85" t="s">
        <v>265</v>
      </c>
      <c r="E69" s="85" t="s">
        <v>753</v>
      </c>
      <c r="F69" s="85" t="s">
        <v>847</v>
      </c>
      <c r="G69" s="90" t="s">
        <v>481</v>
      </c>
      <c r="H69" s="85" t="s">
        <v>343</v>
      </c>
      <c r="I69" s="85" t="s">
        <v>629</v>
      </c>
      <c r="J69" s="85" t="s">
        <v>630</v>
      </c>
      <c r="K69" s="85" t="s">
        <v>345</v>
      </c>
      <c r="L69" s="85" t="s">
        <v>345</v>
      </c>
      <c r="M69" s="85" t="s">
        <v>344</v>
      </c>
      <c r="N69" s="85" t="s">
        <v>898</v>
      </c>
      <c r="O69">
        <v>1</v>
      </c>
      <c r="P69">
        <v>0</v>
      </c>
      <c r="Q69">
        <v>0</v>
      </c>
      <c r="R69">
        <v>1</v>
      </c>
      <c r="S69">
        <v>0</v>
      </c>
      <c r="T69">
        <v>0</v>
      </c>
      <c r="U69">
        <v>0</v>
      </c>
    </row>
    <row r="70" spans="1:21">
      <c r="A70" s="85">
        <v>246</v>
      </c>
      <c r="C70" s="85" t="s">
        <v>162</v>
      </c>
      <c r="D70" s="85" t="s">
        <v>265</v>
      </c>
      <c r="E70" s="85" t="s">
        <v>754</v>
      </c>
      <c r="F70" s="85" t="s">
        <v>847</v>
      </c>
      <c r="G70" s="90" t="s">
        <v>482</v>
      </c>
      <c r="H70" s="85" t="s">
        <v>346</v>
      </c>
      <c r="I70" s="85" t="s">
        <v>631</v>
      </c>
      <c r="J70" s="85" t="s">
        <v>632</v>
      </c>
      <c r="K70" s="85" t="s">
        <v>846</v>
      </c>
      <c r="L70" s="85" t="s">
        <v>765</v>
      </c>
      <c r="M70" s="85" t="s">
        <v>347</v>
      </c>
      <c r="N70" s="85" t="s">
        <v>899</v>
      </c>
      <c r="O70">
        <v>4</v>
      </c>
      <c r="P70">
        <v>4</v>
      </c>
      <c r="Q70">
        <v>0</v>
      </c>
      <c r="R70">
        <v>0</v>
      </c>
      <c r="S70">
        <v>0</v>
      </c>
      <c r="T70">
        <v>0</v>
      </c>
      <c r="U70">
        <v>0</v>
      </c>
    </row>
    <row r="71" spans="1:21">
      <c r="A71" s="85">
        <v>247</v>
      </c>
      <c r="C71" s="85" t="s">
        <v>163</v>
      </c>
      <c r="D71" s="85" t="s">
        <v>265</v>
      </c>
      <c r="E71" s="85" t="s">
        <v>754</v>
      </c>
      <c r="F71" s="85" t="s">
        <v>847</v>
      </c>
      <c r="G71" s="90" t="s">
        <v>483</v>
      </c>
      <c r="H71" s="85" t="s">
        <v>348</v>
      </c>
      <c r="I71" s="85" t="s">
        <v>633</v>
      </c>
      <c r="J71" s="85" t="s">
        <v>634</v>
      </c>
      <c r="K71" s="85" t="s">
        <v>900</v>
      </c>
      <c r="L71" s="85" t="s">
        <v>349</v>
      </c>
      <c r="M71" s="85" t="s">
        <v>766</v>
      </c>
      <c r="N71" s="85" t="s">
        <v>901</v>
      </c>
      <c r="O71">
        <v>3</v>
      </c>
      <c r="P71">
        <v>0</v>
      </c>
      <c r="Q71">
        <v>0</v>
      </c>
      <c r="R71">
        <v>0</v>
      </c>
      <c r="S71">
        <v>0</v>
      </c>
      <c r="T71">
        <v>3</v>
      </c>
      <c r="U71">
        <v>0</v>
      </c>
    </row>
    <row r="72" spans="1:21">
      <c r="A72" s="85">
        <v>248</v>
      </c>
      <c r="C72" s="85" t="s">
        <v>164</v>
      </c>
      <c r="D72" s="85" t="s">
        <v>265</v>
      </c>
      <c r="E72" s="85" t="s">
        <v>754</v>
      </c>
      <c r="F72" s="85" t="s">
        <v>847</v>
      </c>
      <c r="G72" s="90" t="s">
        <v>484</v>
      </c>
      <c r="H72" s="85" t="s">
        <v>350</v>
      </c>
      <c r="I72" s="85" t="s">
        <v>635</v>
      </c>
      <c r="J72" s="85" t="s">
        <v>636</v>
      </c>
      <c r="K72" s="85" t="s">
        <v>846</v>
      </c>
      <c r="L72" s="85" t="s">
        <v>902</v>
      </c>
      <c r="M72" s="85" t="s">
        <v>351</v>
      </c>
      <c r="N72" s="85" t="s">
        <v>903</v>
      </c>
      <c r="O72">
        <v>15</v>
      </c>
      <c r="P72">
        <v>1</v>
      </c>
      <c r="Q72">
        <v>2</v>
      </c>
      <c r="R72">
        <v>0</v>
      </c>
      <c r="S72">
        <v>12</v>
      </c>
      <c r="T72">
        <v>0</v>
      </c>
      <c r="U72">
        <v>0</v>
      </c>
    </row>
    <row r="73" spans="1:21">
      <c r="A73" s="85">
        <v>249</v>
      </c>
      <c r="C73" s="85" t="s">
        <v>165</v>
      </c>
      <c r="D73" s="85" t="s">
        <v>265</v>
      </c>
      <c r="E73" s="85" t="s">
        <v>754</v>
      </c>
      <c r="F73" s="85" t="s">
        <v>847</v>
      </c>
      <c r="G73" s="90" t="s">
        <v>485</v>
      </c>
      <c r="H73" s="85" t="s">
        <v>352</v>
      </c>
      <c r="I73" s="85" t="s">
        <v>637</v>
      </c>
      <c r="J73" s="85" t="s">
        <v>638</v>
      </c>
      <c r="K73" s="85" t="s">
        <v>846</v>
      </c>
      <c r="L73" s="85" t="s">
        <v>902</v>
      </c>
      <c r="M73" s="85" t="s">
        <v>351</v>
      </c>
      <c r="N73" s="85">
        <v>0</v>
      </c>
      <c r="O73">
        <v>9</v>
      </c>
      <c r="P73">
        <v>0</v>
      </c>
      <c r="Q73">
        <v>9</v>
      </c>
      <c r="R73">
        <v>0</v>
      </c>
      <c r="S73">
        <v>0</v>
      </c>
      <c r="T73">
        <v>0</v>
      </c>
      <c r="U73">
        <v>0</v>
      </c>
    </row>
    <row r="74" spans="1:21">
      <c r="A74" s="85">
        <v>250</v>
      </c>
      <c r="C74" s="85" t="s">
        <v>166</v>
      </c>
      <c r="D74" s="85" t="s">
        <v>265</v>
      </c>
      <c r="E74" s="85" t="s">
        <v>755</v>
      </c>
      <c r="F74" s="85" t="s">
        <v>847</v>
      </c>
      <c r="G74" s="90" t="s">
        <v>486</v>
      </c>
      <c r="H74" s="85" t="s">
        <v>767</v>
      </c>
      <c r="I74" s="85" t="s">
        <v>639</v>
      </c>
      <c r="J74" s="85" t="s">
        <v>640</v>
      </c>
      <c r="K74" s="85" t="s">
        <v>353</v>
      </c>
      <c r="L74" s="85" t="s">
        <v>904</v>
      </c>
      <c r="M74" s="85" t="s">
        <v>768</v>
      </c>
      <c r="N74" s="85" t="s">
        <v>905</v>
      </c>
      <c r="O74">
        <v>16</v>
      </c>
      <c r="P74">
        <v>0</v>
      </c>
      <c r="Q74">
        <v>16</v>
      </c>
      <c r="R74">
        <v>0</v>
      </c>
      <c r="S74">
        <v>0</v>
      </c>
      <c r="T74">
        <v>0</v>
      </c>
      <c r="U74">
        <v>0</v>
      </c>
    </row>
    <row r="75" spans="1:21">
      <c r="A75" s="85">
        <v>251</v>
      </c>
      <c r="C75" s="85" t="s">
        <v>972</v>
      </c>
      <c r="D75" s="85" t="s">
        <v>265</v>
      </c>
      <c r="E75" s="85" t="s">
        <v>963</v>
      </c>
      <c r="F75" s="85" t="s">
        <v>847</v>
      </c>
      <c r="G75" s="90" t="s">
        <v>471</v>
      </c>
      <c r="H75" s="85" t="s">
        <v>973</v>
      </c>
      <c r="I75" s="85" t="s">
        <v>974</v>
      </c>
      <c r="J75" s="85" t="s">
        <v>975</v>
      </c>
      <c r="K75" s="85" t="s">
        <v>976</v>
      </c>
      <c r="L75" s="85" t="s">
        <v>977</v>
      </c>
      <c r="M75" s="85" t="s">
        <v>347</v>
      </c>
    </row>
    <row r="76" spans="1:21">
      <c r="A76" s="85">
        <v>252</v>
      </c>
      <c r="C76" s="85" t="s">
        <v>167</v>
      </c>
      <c r="D76" s="85" t="s">
        <v>265</v>
      </c>
      <c r="E76" s="85" t="s">
        <v>755</v>
      </c>
      <c r="F76" s="85" t="s">
        <v>847</v>
      </c>
      <c r="G76" s="90" t="s">
        <v>487</v>
      </c>
      <c r="H76" s="85" t="s">
        <v>354</v>
      </c>
      <c r="I76" s="85" t="s">
        <v>641</v>
      </c>
      <c r="J76" s="85" t="s">
        <v>642</v>
      </c>
      <c r="K76" s="85" t="s">
        <v>769</v>
      </c>
      <c r="L76" s="85" t="s">
        <v>769</v>
      </c>
      <c r="M76" s="85" t="s">
        <v>846</v>
      </c>
      <c r="N76" s="85" t="s">
        <v>906</v>
      </c>
      <c r="O76">
        <v>2</v>
      </c>
      <c r="P76">
        <v>0</v>
      </c>
      <c r="Q76">
        <v>1</v>
      </c>
      <c r="R76">
        <v>1</v>
      </c>
      <c r="S76">
        <v>0</v>
      </c>
      <c r="T76">
        <v>0</v>
      </c>
      <c r="U76">
        <v>0</v>
      </c>
    </row>
    <row r="77" spans="1:21">
      <c r="A77" s="85">
        <v>253</v>
      </c>
      <c r="C77" s="85" t="s">
        <v>168</v>
      </c>
      <c r="D77" s="85" t="s">
        <v>265</v>
      </c>
      <c r="E77" s="85" t="s">
        <v>756</v>
      </c>
      <c r="F77" s="85" t="s">
        <v>847</v>
      </c>
      <c r="G77" s="90" t="s">
        <v>488</v>
      </c>
      <c r="H77" s="85" t="s">
        <v>355</v>
      </c>
      <c r="I77" s="85" t="s">
        <v>643</v>
      </c>
      <c r="J77" s="85" t="s">
        <v>644</v>
      </c>
      <c r="K77" s="85" t="s">
        <v>356</v>
      </c>
      <c r="L77" s="85" t="s">
        <v>356</v>
      </c>
      <c r="M77" s="85" t="s">
        <v>907</v>
      </c>
      <c r="N77" s="85" t="s">
        <v>908</v>
      </c>
      <c r="O77">
        <v>5</v>
      </c>
      <c r="P77">
        <v>1</v>
      </c>
      <c r="Q77">
        <v>3</v>
      </c>
      <c r="R77">
        <v>1</v>
      </c>
      <c r="S77">
        <v>0</v>
      </c>
      <c r="T77">
        <v>0</v>
      </c>
      <c r="U77">
        <v>0</v>
      </c>
    </row>
    <row r="78" spans="1:21">
      <c r="A78" s="85">
        <v>254</v>
      </c>
      <c r="C78" s="85" t="s">
        <v>169</v>
      </c>
      <c r="D78" s="85" t="s">
        <v>265</v>
      </c>
      <c r="E78" s="85" t="s">
        <v>757</v>
      </c>
      <c r="F78" s="85" t="s">
        <v>838</v>
      </c>
      <c r="G78" s="90" t="s">
        <v>489</v>
      </c>
      <c r="H78" s="85" t="s">
        <v>357</v>
      </c>
      <c r="I78" s="85" t="s">
        <v>645</v>
      </c>
      <c r="J78" s="85" t="s">
        <v>646</v>
      </c>
      <c r="K78" s="85" t="s">
        <v>358</v>
      </c>
      <c r="L78" s="85" t="s">
        <v>358</v>
      </c>
      <c r="M78" s="85" t="s">
        <v>846</v>
      </c>
      <c r="N78" s="85" t="s">
        <v>909</v>
      </c>
      <c r="O78">
        <v>2</v>
      </c>
      <c r="P78">
        <v>0</v>
      </c>
      <c r="Q78">
        <v>2</v>
      </c>
      <c r="R78">
        <v>0</v>
      </c>
      <c r="S78">
        <v>0</v>
      </c>
      <c r="T78">
        <v>0</v>
      </c>
      <c r="U78">
        <v>0</v>
      </c>
    </row>
    <row r="79" spans="1:21">
      <c r="A79" s="85">
        <v>255</v>
      </c>
      <c r="C79" s="85" t="s">
        <v>971</v>
      </c>
      <c r="D79" s="85" t="s">
        <v>265</v>
      </c>
      <c r="E79" s="85" t="s">
        <v>266</v>
      </c>
      <c r="F79" s="85" t="s">
        <v>847</v>
      </c>
      <c r="G79" s="90" t="s">
        <v>458</v>
      </c>
      <c r="H79" s="85" t="s">
        <v>770</v>
      </c>
      <c r="I79" s="85" t="s">
        <v>771</v>
      </c>
      <c r="J79" s="85" t="s">
        <v>772</v>
      </c>
      <c r="K79" s="85" t="s">
        <v>910</v>
      </c>
      <c r="L79" s="85" t="s">
        <v>910</v>
      </c>
      <c r="M79" s="85" t="s">
        <v>911</v>
      </c>
      <c r="N79" s="85" t="s">
        <v>912</v>
      </c>
      <c r="O79">
        <v>1</v>
      </c>
      <c r="P79">
        <v>0</v>
      </c>
      <c r="Q79">
        <v>1</v>
      </c>
      <c r="R79">
        <v>0</v>
      </c>
      <c r="S79">
        <v>0</v>
      </c>
      <c r="T79">
        <v>0</v>
      </c>
      <c r="U79">
        <v>0</v>
      </c>
    </row>
    <row r="80" spans="1:21">
      <c r="A80" s="85">
        <v>256</v>
      </c>
      <c r="C80" s="85" t="s">
        <v>926</v>
      </c>
      <c r="D80" s="85" t="s">
        <v>265</v>
      </c>
      <c r="E80" s="85" t="s">
        <v>928</v>
      </c>
      <c r="F80" s="85" t="s">
        <v>838</v>
      </c>
      <c r="G80" s="90" t="s">
        <v>913</v>
      </c>
      <c r="H80" s="85" t="s">
        <v>914</v>
      </c>
      <c r="I80" s="85" t="s">
        <v>915</v>
      </c>
      <c r="J80" s="85" t="s">
        <v>916</v>
      </c>
      <c r="K80" s="85" t="s">
        <v>917</v>
      </c>
      <c r="L80" s="85" t="s">
        <v>917</v>
      </c>
      <c r="M80" s="85" t="s">
        <v>846</v>
      </c>
      <c r="N80" s="85" t="s">
        <v>918</v>
      </c>
      <c r="O80">
        <v>1</v>
      </c>
      <c r="P80">
        <v>0</v>
      </c>
      <c r="Q80">
        <v>0</v>
      </c>
      <c r="R80">
        <v>0</v>
      </c>
      <c r="S80">
        <v>0</v>
      </c>
      <c r="T80">
        <v>1</v>
      </c>
      <c r="U80">
        <v>0</v>
      </c>
    </row>
    <row r="81" spans="1:21">
      <c r="A81" s="85">
        <v>257</v>
      </c>
      <c r="C81" s="85" t="s">
        <v>927</v>
      </c>
      <c r="D81" s="85" t="s">
        <v>265</v>
      </c>
      <c r="E81" s="85" t="s">
        <v>929</v>
      </c>
      <c r="F81" s="85" t="s">
        <v>847</v>
      </c>
      <c r="G81" s="90" t="s">
        <v>919</v>
      </c>
      <c r="H81" s="85" t="s">
        <v>920</v>
      </c>
      <c r="I81" s="85" t="s">
        <v>921</v>
      </c>
      <c r="J81" s="85" t="s">
        <v>922</v>
      </c>
      <c r="L81" s="85" t="s">
        <v>923</v>
      </c>
      <c r="M81" s="85" t="s">
        <v>924</v>
      </c>
      <c r="N81" s="85" t="s">
        <v>925</v>
      </c>
      <c r="O81">
        <v>4</v>
      </c>
      <c r="P81">
        <v>0</v>
      </c>
      <c r="Q81">
        <v>4</v>
      </c>
      <c r="R81">
        <v>0</v>
      </c>
      <c r="S81">
        <v>0</v>
      </c>
      <c r="T81">
        <v>0</v>
      </c>
      <c r="U81">
        <v>0</v>
      </c>
    </row>
    <row r="82" spans="1:21">
      <c r="A82" s="85">
        <v>258</v>
      </c>
      <c r="F82" s="85"/>
      <c r="G82" s="90"/>
    </row>
    <row r="83" spans="1:21">
      <c r="A83" s="85">
        <v>301</v>
      </c>
      <c r="C83" s="85" t="s">
        <v>170</v>
      </c>
      <c r="D83" s="85" t="s">
        <v>359</v>
      </c>
      <c r="E83" s="85" t="s">
        <v>360</v>
      </c>
      <c r="F83" s="85"/>
      <c r="G83" s="90" t="s">
        <v>490</v>
      </c>
      <c r="H83" s="85" t="s">
        <v>361</v>
      </c>
      <c r="I83" s="85" t="s">
        <v>647</v>
      </c>
      <c r="J83" s="85" t="s">
        <v>648</v>
      </c>
      <c r="K83" s="85" t="s">
        <v>363</v>
      </c>
      <c r="M83" s="85" t="s">
        <v>362</v>
      </c>
    </row>
    <row r="84" spans="1:21">
      <c r="A84" s="85">
        <v>302</v>
      </c>
      <c r="C84" s="85" t="s">
        <v>171</v>
      </c>
      <c r="D84" s="85" t="s">
        <v>359</v>
      </c>
      <c r="E84" s="85" t="s">
        <v>360</v>
      </c>
      <c r="F84" s="85"/>
      <c r="G84" s="90" t="s">
        <v>491</v>
      </c>
      <c r="H84" s="85" t="s">
        <v>364</v>
      </c>
      <c r="I84" s="85" t="s">
        <v>649</v>
      </c>
      <c r="J84" s="85" t="s">
        <v>650</v>
      </c>
      <c r="K84" s="85" t="s">
        <v>366</v>
      </c>
      <c r="M84" s="85" t="s">
        <v>365</v>
      </c>
      <c r="O84" s="59"/>
      <c r="P84" s="59"/>
      <c r="Q84" s="59"/>
      <c r="R84" s="59"/>
    </row>
    <row r="85" spans="1:21">
      <c r="A85" s="85">
        <v>303</v>
      </c>
      <c r="C85" s="85" t="s">
        <v>172</v>
      </c>
      <c r="D85" s="85" t="s">
        <v>359</v>
      </c>
      <c r="E85" s="85" t="s">
        <v>360</v>
      </c>
      <c r="F85" s="85" t="s">
        <v>850</v>
      </c>
      <c r="G85" s="90" t="s">
        <v>492</v>
      </c>
      <c r="H85" s="85" t="s">
        <v>367</v>
      </c>
      <c r="I85" s="85" t="s">
        <v>651</v>
      </c>
      <c r="J85" s="85" t="s">
        <v>652</v>
      </c>
      <c r="K85" s="85" t="s">
        <v>369</v>
      </c>
      <c r="L85" s="85" t="s">
        <v>369</v>
      </c>
      <c r="M85" s="85" t="s">
        <v>368</v>
      </c>
      <c r="N85" s="85" t="s">
        <v>931</v>
      </c>
      <c r="O85">
        <v>1</v>
      </c>
      <c r="P85">
        <v>1</v>
      </c>
      <c r="Q85">
        <v>0</v>
      </c>
      <c r="R85">
        <v>0</v>
      </c>
      <c r="S85">
        <v>0</v>
      </c>
      <c r="T85">
        <v>0</v>
      </c>
    </row>
    <row r="86" spans="1:21">
      <c r="A86" s="85">
        <v>304</v>
      </c>
      <c r="C86" s="85" t="s">
        <v>173</v>
      </c>
      <c r="D86" s="85" t="s">
        <v>359</v>
      </c>
      <c r="E86" s="85" t="s">
        <v>360</v>
      </c>
      <c r="F86" s="85"/>
      <c r="G86" s="90" t="s">
        <v>493</v>
      </c>
      <c r="H86" s="85" t="s">
        <v>370</v>
      </c>
      <c r="I86" s="85" t="s">
        <v>653</v>
      </c>
      <c r="J86" s="85" t="s">
        <v>654</v>
      </c>
      <c r="M86" s="85" t="s">
        <v>371</v>
      </c>
    </row>
    <row r="87" spans="1:21">
      <c r="A87" s="85">
        <v>305</v>
      </c>
      <c r="C87" s="85" t="s">
        <v>174</v>
      </c>
      <c r="D87" s="85" t="s">
        <v>359</v>
      </c>
      <c r="E87" s="85" t="s">
        <v>373</v>
      </c>
      <c r="F87" s="85" t="s">
        <v>847</v>
      </c>
      <c r="G87" s="90" t="s">
        <v>494</v>
      </c>
      <c r="H87" s="85" t="s">
        <v>374</v>
      </c>
      <c r="I87" s="85" t="s">
        <v>655</v>
      </c>
      <c r="J87" s="85" t="s">
        <v>656</v>
      </c>
      <c r="K87" s="85" t="s">
        <v>846</v>
      </c>
      <c r="L87" s="85" t="s">
        <v>932</v>
      </c>
      <c r="M87" s="85" t="s">
        <v>375</v>
      </c>
      <c r="N87" s="85" t="s">
        <v>933</v>
      </c>
      <c r="O87">
        <v>15</v>
      </c>
      <c r="P87">
        <v>5</v>
      </c>
      <c r="Q87">
        <v>10</v>
      </c>
      <c r="R87">
        <v>0</v>
      </c>
      <c r="S87">
        <v>0</v>
      </c>
      <c r="T87">
        <v>0</v>
      </c>
    </row>
    <row r="88" spans="1:21">
      <c r="A88" s="85">
        <v>306</v>
      </c>
      <c r="C88" s="85" t="s">
        <v>175</v>
      </c>
      <c r="D88" s="85" t="s">
        <v>359</v>
      </c>
      <c r="E88" s="85" t="s">
        <v>373</v>
      </c>
      <c r="F88" s="85" t="s">
        <v>847</v>
      </c>
      <c r="G88" s="90" t="s">
        <v>495</v>
      </c>
      <c r="H88" s="85" t="s">
        <v>376</v>
      </c>
      <c r="I88" s="85" t="s">
        <v>657</v>
      </c>
      <c r="J88" s="85" t="s">
        <v>658</v>
      </c>
      <c r="K88" s="85" t="s">
        <v>377</v>
      </c>
      <c r="L88" s="85" t="s">
        <v>377</v>
      </c>
      <c r="M88" s="85" t="s">
        <v>934</v>
      </c>
      <c r="N88" s="85" t="s">
        <v>935</v>
      </c>
      <c r="O88">
        <v>2</v>
      </c>
      <c r="P88">
        <v>0</v>
      </c>
      <c r="Q88">
        <v>0</v>
      </c>
      <c r="R88">
        <v>2</v>
      </c>
      <c r="S88">
        <v>0</v>
      </c>
      <c r="T88">
        <v>0</v>
      </c>
    </row>
    <row r="89" spans="1:21">
      <c r="A89" s="85">
        <v>307</v>
      </c>
      <c r="C89" s="85" t="s">
        <v>176</v>
      </c>
      <c r="D89" s="85" t="s">
        <v>359</v>
      </c>
      <c r="E89" s="85" t="s">
        <v>373</v>
      </c>
      <c r="F89" s="85"/>
      <c r="G89" s="90" t="s">
        <v>496</v>
      </c>
      <c r="H89" s="85" t="s">
        <v>378</v>
      </c>
      <c r="I89" s="85" t="s">
        <v>659</v>
      </c>
      <c r="J89" s="85" t="s">
        <v>660</v>
      </c>
      <c r="K89" s="85" t="s">
        <v>380</v>
      </c>
      <c r="M89" s="85" t="s">
        <v>379</v>
      </c>
    </row>
    <row r="90" spans="1:21">
      <c r="A90" s="85">
        <v>308</v>
      </c>
      <c r="C90" s="85" t="s">
        <v>177</v>
      </c>
      <c r="D90" s="85" t="s">
        <v>359</v>
      </c>
      <c r="E90" s="85" t="s">
        <v>373</v>
      </c>
      <c r="F90" s="85" t="s">
        <v>850</v>
      </c>
      <c r="G90" s="90" t="s">
        <v>497</v>
      </c>
      <c r="H90" s="85" t="s">
        <v>381</v>
      </c>
      <c r="I90" s="85" t="s">
        <v>661</v>
      </c>
      <c r="J90" s="85" t="s">
        <v>662</v>
      </c>
      <c r="K90" s="85" t="s">
        <v>846</v>
      </c>
      <c r="L90" s="85" t="s">
        <v>936</v>
      </c>
      <c r="M90" s="85" t="s">
        <v>382</v>
      </c>
      <c r="N90" s="85" t="s">
        <v>937</v>
      </c>
      <c r="O90">
        <v>1</v>
      </c>
      <c r="P90">
        <v>0</v>
      </c>
      <c r="Q90">
        <v>1</v>
      </c>
      <c r="R90">
        <v>0</v>
      </c>
      <c r="S90">
        <v>0</v>
      </c>
      <c r="T90">
        <v>0</v>
      </c>
    </row>
    <row r="91" spans="1:21">
      <c r="A91" s="85">
        <v>309</v>
      </c>
      <c r="C91" s="85" t="s">
        <v>178</v>
      </c>
      <c r="D91" s="85" t="s">
        <v>359</v>
      </c>
      <c r="E91" s="85" t="s">
        <v>373</v>
      </c>
      <c r="F91" s="85"/>
      <c r="G91" s="90" t="s">
        <v>498</v>
      </c>
      <c r="H91" s="85" t="s">
        <v>383</v>
      </c>
      <c r="I91" s="85" t="s">
        <v>663</v>
      </c>
      <c r="J91" s="85" t="s">
        <v>664</v>
      </c>
      <c r="K91" s="85" t="s">
        <v>384</v>
      </c>
    </row>
    <row r="92" spans="1:21">
      <c r="A92" s="85">
        <v>310</v>
      </c>
      <c r="C92" s="85" t="s">
        <v>179</v>
      </c>
      <c r="D92" s="85" t="s">
        <v>359</v>
      </c>
      <c r="E92" s="85" t="s">
        <v>373</v>
      </c>
      <c r="F92" s="85"/>
      <c r="G92" s="90" t="s">
        <v>499</v>
      </c>
      <c r="H92" s="85" t="s">
        <v>385</v>
      </c>
      <c r="I92" s="85" t="s">
        <v>665</v>
      </c>
      <c r="J92" s="85" t="s">
        <v>666</v>
      </c>
      <c r="K92" s="85" t="s">
        <v>387</v>
      </c>
      <c r="M92" s="85" t="s">
        <v>386</v>
      </c>
    </row>
    <row r="93" spans="1:21">
      <c r="A93" s="85">
        <v>311</v>
      </c>
      <c r="C93" s="85" t="s">
        <v>180</v>
      </c>
      <c r="D93" s="85" t="s">
        <v>359</v>
      </c>
      <c r="E93" s="85" t="s">
        <v>373</v>
      </c>
      <c r="F93" s="85"/>
      <c r="G93" s="90" t="s">
        <v>499</v>
      </c>
      <c r="H93" s="85" t="s">
        <v>388</v>
      </c>
      <c r="I93" s="85" t="s">
        <v>667</v>
      </c>
      <c r="J93" s="85" t="s">
        <v>668</v>
      </c>
    </row>
    <row r="94" spans="1:21">
      <c r="A94" s="85">
        <v>312</v>
      </c>
      <c r="C94" s="85" t="s">
        <v>956</v>
      </c>
      <c r="D94" s="85" t="s">
        <v>846</v>
      </c>
      <c r="E94" s="85" t="s">
        <v>846</v>
      </c>
      <c r="F94" s="85" t="s">
        <v>847</v>
      </c>
      <c r="G94" s="90" t="s">
        <v>472</v>
      </c>
      <c r="H94" s="85" t="s">
        <v>957</v>
      </c>
      <c r="I94" s="85" t="s">
        <v>958</v>
      </c>
      <c r="L94" s="85" t="s">
        <v>846</v>
      </c>
      <c r="N94" s="85" t="s">
        <v>959</v>
      </c>
      <c r="O94">
        <v>1</v>
      </c>
      <c r="P94">
        <v>0</v>
      </c>
      <c r="Q94">
        <v>1</v>
      </c>
      <c r="R94">
        <v>0</v>
      </c>
      <c r="S94">
        <v>0</v>
      </c>
      <c r="T94">
        <v>0</v>
      </c>
    </row>
    <row r="95" spans="1:21">
      <c r="A95" s="85">
        <v>313</v>
      </c>
      <c r="C95" s="85" t="s">
        <v>181</v>
      </c>
      <c r="D95" s="85" t="s">
        <v>359</v>
      </c>
      <c r="E95" s="85" t="s">
        <v>389</v>
      </c>
      <c r="F95" s="85"/>
      <c r="G95" s="90" t="s">
        <v>500</v>
      </c>
      <c r="H95" s="85" t="s">
        <v>390</v>
      </c>
      <c r="I95" s="85" t="s">
        <v>669</v>
      </c>
      <c r="J95" s="85" t="s">
        <v>670</v>
      </c>
      <c r="M95" s="85" t="s">
        <v>391</v>
      </c>
    </row>
    <row r="96" spans="1:21">
      <c r="A96" s="85">
        <v>314</v>
      </c>
      <c r="C96" s="85" t="s">
        <v>182</v>
      </c>
      <c r="D96" s="85" t="s">
        <v>359</v>
      </c>
      <c r="E96" s="85" t="s">
        <v>392</v>
      </c>
      <c r="F96" s="85" t="s">
        <v>847</v>
      </c>
      <c r="G96" s="90" t="s">
        <v>501</v>
      </c>
      <c r="H96" s="85" t="s">
        <v>393</v>
      </c>
      <c r="I96" s="85" t="s">
        <v>671</v>
      </c>
      <c r="J96" s="85" t="s">
        <v>672</v>
      </c>
      <c r="K96" s="85" t="s">
        <v>395</v>
      </c>
      <c r="L96" s="85" t="s">
        <v>938</v>
      </c>
      <c r="M96" s="85" t="s">
        <v>394</v>
      </c>
      <c r="N96" s="85" t="s">
        <v>939</v>
      </c>
      <c r="O96">
        <v>22</v>
      </c>
      <c r="P96">
        <v>0</v>
      </c>
      <c r="Q96">
        <v>22</v>
      </c>
      <c r="R96">
        <v>0</v>
      </c>
      <c r="S96">
        <v>0</v>
      </c>
      <c r="T96">
        <v>0</v>
      </c>
    </row>
    <row r="97" spans="1:20">
      <c r="A97" s="85">
        <v>315</v>
      </c>
      <c r="C97" s="85" t="s">
        <v>183</v>
      </c>
      <c r="D97" s="85" t="s">
        <v>359</v>
      </c>
      <c r="E97" s="85" t="s">
        <v>392</v>
      </c>
      <c r="F97" s="85"/>
      <c r="G97" s="90" t="s">
        <v>502</v>
      </c>
      <c r="H97" s="85" t="s">
        <v>336</v>
      </c>
      <c r="I97" s="85" t="s">
        <v>673</v>
      </c>
      <c r="J97" s="85" t="s">
        <v>674</v>
      </c>
      <c r="M97" s="85" t="s">
        <v>337</v>
      </c>
    </row>
    <row r="98" spans="1:20">
      <c r="A98" s="85">
        <v>316</v>
      </c>
      <c r="C98" s="85" t="s">
        <v>199</v>
      </c>
      <c r="D98" s="85" t="s">
        <v>359</v>
      </c>
      <c r="E98" s="85" t="s">
        <v>416</v>
      </c>
      <c r="F98" s="85" t="s">
        <v>978</v>
      </c>
      <c r="G98" s="90" t="s">
        <v>517</v>
      </c>
      <c r="H98" s="85" t="s">
        <v>333</v>
      </c>
      <c r="I98" s="85" t="s">
        <v>705</v>
      </c>
      <c r="J98" s="85" t="s">
        <v>706</v>
      </c>
      <c r="K98" s="85" t="s">
        <v>335</v>
      </c>
      <c r="M98" s="91" t="s">
        <v>334</v>
      </c>
    </row>
    <row r="99" spans="1:20">
      <c r="A99" s="85">
        <v>317</v>
      </c>
      <c r="C99" s="85" t="s">
        <v>184</v>
      </c>
      <c r="D99" s="85" t="s">
        <v>359</v>
      </c>
      <c r="E99" s="85" t="s">
        <v>396</v>
      </c>
      <c r="F99" s="85" t="s">
        <v>847</v>
      </c>
      <c r="G99" s="90" t="s">
        <v>503</v>
      </c>
      <c r="H99" s="85" t="s">
        <v>397</v>
      </c>
      <c r="I99" s="85" t="s">
        <v>675</v>
      </c>
      <c r="J99" s="85" t="s">
        <v>676</v>
      </c>
      <c r="K99" s="85" t="s">
        <v>846</v>
      </c>
      <c r="L99" s="85" t="s">
        <v>846</v>
      </c>
      <c r="M99" s="85" t="s">
        <v>398</v>
      </c>
      <c r="N99" s="85" t="s">
        <v>940</v>
      </c>
      <c r="O99">
        <v>14</v>
      </c>
      <c r="P99">
        <v>0</v>
      </c>
      <c r="Q99">
        <v>0</v>
      </c>
      <c r="R99">
        <v>0</v>
      </c>
      <c r="S99">
        <v>14</v>
      </c>
      <c r="T99">
        <v>0</v>
      </c>
    </row>
    <row r="100" spans="1:20">
      <c r="A100" s="85">
        <v>318</v>
      </c>
      <c r="F100" s="85"/>
      <c r="G100" s="90"/>
    </row>
    <row r="101" spans="1:20">
      <c r="A101" s="85">
        <v>319</v>
      </c>
      <c r="C101" s="85" t="s">
        <v>185</v>
      </c>
      <c r="D101" s="85" t="s">
        <v>359</v>
      </c>
      <c r="E101" s="85" t="s">
        <v>396</v>
      </c>
      <c r="F101" s="85"/>
      <c r="G101" s="90" t="s">
        <v>504</v>
      </c>
      <c r="H101" s="85" t="s">
        <v>399</v>
      </c>
      <c r="I101" s="85" t="s">
        <v>677</v>
      </c>
      <c r="J101" s="85" t="s">
        <v>678</v>
      </c>
      <c r="K101" s="85" t="s">
        <v>401</v>
      </c>
      <c r="M101" s="85" t="s">
        <v>400</v>
      </c>
    </row>
    <row r="102" spans="1:20">
      <c r="A102" s="85">
        <v>320</v>
      </c>
      <c r="C102" s="85" t="s">
        <v>186</v>
      </c>
      <c r="D102" s="85" t="s">
        <v>359</v>
      </c>
      <c r="E102" s="85" t="s">
        <v>396</v>
      </c>
      <c r="F102" s="85"/>
      <c r="G102" s="90" t="s">
        <v>505</v>
      </c>
      <c r="H102" s="85" t="s">
        <v>402</v>
      </c>
      <c r="I102" s="85" t="s">
        <v>679</v>
      </c>
      <c r="J102" s="85" t="s">
        <v>680</v>
      </c>
    </row>
    <row r="103" spans="1:20">
      <c r="A103" s="85">
        <v>321</v>
      </c>
      <c r="C103" s="85" t="s">
        <v>187</v>
      </c>
      <c r="D103" s="85" t="s">
        <v>359</v>
      </c>
      <c r="E103" s="85" t="s">
        <v>396</v>
      </c>
      <c r="F103" s="85" t="s">
        <v>850</v>
      </c>
      <c r="G103" s="90" t="s">
        <v>506</v>
      </c>
      <c r="H103" s="85" t="s">
        <v>403</v>
      </c>
      <c r="I103" s="85" t="s">
        <v>681</v>
      </c>
      <c r="J103" s="85" t="s">
        <v>682</v>
      </c>
      <c r="K103" s="85" t="s">
        <v>941</v>
      </c>
      <c r="L103" s="85" t="s">
        <v>942</v>
      </c>
      <c r="M103" s="85" t="s">
        <v>943</v>
      </c>
      <c r="N103" s="85" t="s">
        <v>944</v>
      </c>
      <c r="O103">
        <v>2</v>
      </c>
      <c r="P103">
        <v>0</v>
      </c>
      <c r="Q103">
        <v>2</v>
      </c>
      <c r="R103">
        <v>0</v>
      </c>
      <c r="S103">
        <v>0</v>
      </c>
      <c r="T103">
        <v>0</v>
      </c>
    </row>
    <row r="104" spans="1:20">
      <c r="A104" s="85">
        <v>322</v>
      </c>
      <c r="C104" s="85" t="s">
        <v>188</v>
      </c>
      <c r="D104" s="85" t="s">
        <v>359</v>
      </c>
      <c r="E104" s="85" t="s">
        <v>396</v>
      </c>
      <c r="F104" s="85"/>
      <c r="G104" s="90" t="s">
        <v>507</v>
      </c>
      <c r="H104" s="85" t="s">
        <v>404</v>
      </c>
      <c r="I104" s="85" t="s">
        <v>683</v>
      </c>
      <c r="J104" s="85" t="s">
        <v>684</v>
      </c>
      <c r="K104" s="85" t="s">
        <v>406</v>
      </c>
      <c r="M104" s="85" t="s">
        <v>405</v>
      </c>
    </row>
    <row r="105" spans="1:20">
      <c r="A105" s="85">
        <v>323</v>
      </c>
      <c r="C105" s="85" t="s">
        <v>189</v>
      </c>
      <c r="D105" s="85" t="s">
        <v>359</v>
      </c>
      <c r="E105" s="85" t="s">
        <v>396</v>
      </c>
      <c r="F105" s="85" t="s">
        <v>838</v>
      </c>
      <c r="G105" s="90" t="s">
        <v>508</v>
      </c>
      <c r="H105" s="85" t="s">
        <v>407</v>
      </c>
      <c r="I105" s="85" t="s">
        <v>685</v>
      </c>
      <c r="J105" s="85" t="s">
        <v>686</v>
      </c>
      <c r="K105" s="85" t="s">
        <v>409</v>
      </c>
      <c r="L105" s="85" t="s">
        <v>945</v>
      </c>
      <c r="M105" s="85" t="s">
        <v>408</v>
      </c>
      <c r="N105" s="85" t="s">
        <v>946</v>
      </c>
      <c r="O105">
        <v>1</v>
      </c>
      <c r="P105">
        <v>0</v>
      </c>
      <c r="Q105">
        <v>1</v>
      </c>
      <c r="R105">
        <v>0</v>
      </c>
      <c r="S105">
        <v>0</v>
      </c>
      <c r="T105">
        <v>0</v>
      </c>
    </row>
    <row r="106" spans="1:20">
      <c r="A106" s="85">
        <v>324</v>
      </c>
      <c r="C106" s="85" t="s">
        <v>190</v>
      </c>
      <c r="D106" s="85" t="s">
        <v>359</v>
      </c>
      <c r="E106" s="85" t="s">
        <v>396</v>
      </c>
      <c r="F106" s="85" t="s">
        <v>838</v>
      </c>
      <c r="G106" s="90" t="s">
        <v>509</v>
      </c>
      <c r="H106" s="85" t="s">
        <v>410</v>
      </c>
      <c r="I106" s="85" t="s">
        <v>687</v>
      </c>
      <c r="J106" s="85" t="s">
        <v>688</v>
      </c>
      <c r="K106" s="85" t="s">
        <v>412</v>
      </c>
      <c r="L106" s="85" t="s">
        <v>412</v>
      </c>
      <c r="M106" s="85" t="s">
        <v>411</v>
      </c>
      <c r="N106" s="85" t="s">
        <v>947</v>
      </c>
      <c r="O106">
        <v>1</v>
      </c>
      <c r="P106">
        <v>1</v>
      </c>
      <c r="Q106">
        <v>0</v>
      </c>
      <c r="R106">
        <v>0</v>
      </c>
      <c r="S106">
        <v>0</v>
      </c>
      <c r="T106">
        <v>0</v>
      </c>
    </row>
    <row r="107" spans="1:20">
      <c r="A107" s="85">
        <v>325</v>
      </c>
      <c r="C107" s="85" t="s">
        <v>191</v>
      </c>
      <c r="D107" s="85" t="s">
        <v>359</v>
      </c>
      <c r="E107" s="85" t="s">
        <v>396</v>
      </c>
      <c r="F107" s="85" t="s">
        <v>838</v>
      </c>
      <c r="G107" s="90" t="s">
        <v>510</v>
      </c>
      <c r="H107" s="85" t="s">
        <v>413</v>
      </c>
      <c r="I107" s="85" t="s">
        <v>689</v>
      </c>
      <c r="J107" s="85" t="s">
        <v>690</v>
      </c>
      <c r="K107" s="85" t="s">
        <v>415</v>
      </c>
      <c r="L107" s="85" t="s">
        <v>415</v>
      </c>
      <c r="M107" s="85" t="s">
        <v>414</v>
      </c>
      <c r="N107" s="85" t="s">
        <v>948</v>
      </c>
      <c r="O107">
        <v>6</v>
      </c>
      <c r="P107">
        <v>0</v>
      </c>
      <c r="Q107">
        <v>4</v>
      </c>
      <c r="R107">
        <v>0</v>
      </c>
      <c r="S107">
        <v>0</v>
      </c>
      <c r="T107">
        <v>2</v>
      </c>
    </row>
    <row r="108" spans="1:20">
      <c r="A108" s="85">
        <v>326</v>
      </c>
      <c r="C108" s="85" t="s">
        <v>192</v>
      </c>
      <c r="D108" s="85" t="s">
        <v>359</v>
      </c>
      <c r="E108" s="85" t="s">
        <v>416</v>
      </c>
      <c r="F108" s="85" t="s">
        <v>847</v>
      </c>
      <c r="G108" s="90" t="s">
        <v>511</v>
      </c>
      <c r="H108" s="85" t="s">
        <v>417</v>
      </c>
      <c r="I108" s="85" t="s">
        <v>691</v>
      </c>
      <c r="J108" s="85" t="s">
        <v>692</v>
      </c>
      <c r="K108" s="85" t="s">
        <v>419</v>
      </c>
      <c r="L108" s="85" t="s">
        <v>949</v>
      </c>
      <c r="M108" s="85" t="s">
        <v>418</v>
      </c>
      <c r="N108" s="85" t="s">
        <v>950</v>
      </c>
      <c r="O108">
        <v>6</v>
      </c>
      <c r="P108">
        <v>0</v>
      </c>
      <c r="Q108">
        <v>6</v>
      </c>
      <c r="R108">
        <v>0</v>
      </c>
      <c r="S108">
        <v>0</v>
      </c>
      <c r="T108">
        <v>0</v>
      </c>
    </row>
    <row r="109" spans="1:20">
      <c r="A109" s="85">
        <v>327</v>
      </c>
      <c r="C109" s="85" t="s">
        <v>193</v>
      </c>
      <c r="D109" s="85" t="s">
        <v>359</v>
      </c>
      <c r="E109" s="85" t="s">
        <v>416</v>
      </c>
      <c r="F109" s="85"/>
      <c r="G109" s="90" t="s">
        <v>512</v>
      </c>
      <c r="H109" s="85" t="s">
        <v>420</v>
      </c>
      <c r="I109" s="85" t="s">
        <v>693</v>
      </c>
      <c r="J109" s="85" t="s">
        <v>694</v>
      </c>
      <c r="K109" s="85" t="s">
        <v>422</v>
      </c>
      <c r="M109" s="85" t="s">
        <v>421</v>
      </c>
    </row>
    <row r="110" spans="1:20">
      <c r="A110" s="85">
        <v>328</v>
      </c>
      <c r="C110" s="85" t="s">
        <v>194</v>
      </c>
      <c r="D110" s="85" t="s">
        <v>359</v>
      </c>
      <c r="E110" s="85" t="s">
        <v>416</v>
      </c>
      <c r="F110" s="85" t="s">
        <v>847</v>
      </c>
      <c r="G110" s="90" t="s">
        <v>513</v>
      </c>
      <c r="H110" s="85" t="s">
        <v>423</v>
      </c>
      <c r="I110" s="85" t="s">
        <v>695</v>
      </c>
      <c r="J110" s="85" t="s">
        <v>696</v>
      </c>
      <c r="K110" s="85" t="s">
        <v>425</v>
      </c>
      <c r="L110" s="85" t="s">
        <v>425</v>
      </c>
      <c r="M110" s="85" t="s">
        <v>424</v>
      </c>
      <c r="N110" s="85" t="s">
        <v>951</v>
      </c>
      <c r="O110">
        <v>4</v>
      </c>
      <c r="P110">
        <v>0</v>
      </c>
      <c r="Q110">
        <v>2</v>
      </c>
      <c r="R110">
        <v>1</v>
      </c>
      <c r="S110">
        <v>0</v>
      </c>
      <c r="T110">
        <v>1</v>
      </c>
    </row>
    <row r="111" spans="1:20">
      <c r="A111" s="85">
        <v>329</v>
      </c>
      <c r="C111" s="85" t="s">
        <v>195</v>
      </c>
      <c r="D111" s="85" t="s">
        <v>359</v>
      </c>
      <c r="E111" s="85" t="s">
        <v>416</v>
      </c>
      <c r="F111" s="85" t="s">
        <v>850</v>
      </c>
      <c r="G111" s="90" t="s">
        <v>514</v>
      </c>
      <c r="H111" s="85" t="s">
        <v>426</v>
      </c>
      <c r="I111" s="85" t="s">
        <v>697</v>
      </c>
      <c r="J111" s="85" t="s">
        <v>698</v>
      </c>
      <c r="K111" s="85" t="s">
        <v>428</v>
      </c>
      <c r="L111" s="85" t="s">
        <v>428</v>
      </c>
      <c r="M111" s="85" t="s">
        <v>427</v>
      </c>
      <c r="N111" s="85" t="s">
        <v>952</v>
      </c>
      <c r="O111">
        <v>19</v>
      </c>
      <c r="P111">
        <v>0</v>
      </c>
      <c r="Q111">
        <v>18</v>
      </c>
      <c r="R111">
        <v>0</v>
      </c>
      <c r="S111">
        <v>1</v>
      </c>
      <c r="T111">
        <v>0</v>
      </c>
    </row>
    <row r="112" spans="1:20">
      <c r="A112" s="85">
        <v>330</v>
      </c>
      <c r="C112" s="85" t="s">
        <v>196</v>
      </c>
      <c r="D112" s="85" t="s">
        <v>359</v>
      </c>
      <c r="E112" s="85" t="s">
        <v>416</v>
      </c>
      <c r="F112" s="85" t="s">
        <v>847</v>
      </c>
      <c r="G112" s="90" t="s">
        <v>515</v>
      </c>
      <c r="H112" s="85" t="s">
        <v>429</v>
      </c>
      <c r="I112" s="85" t="s">
        <v>699</v>
      </c>
      <c r="J112" s="85" t="s">
        <v>700</v>
      </c>
      <c r="K112" s="85" t="s">
        <v>846</v>
      </c>
      <c r="L112" s="85" t="s">
        <v>846</v>
      </c>
      <c r="M112" s="85" t="s">
        <v>430</v>
      </c>
      <c r="N112" s="85" t="s">
        <v>953</v>
      </c>
      <c r="O112">
        <v>1</v>
      </c>
      <c r="P112">
        <v>0</v>
      </c>
      <c r="Q112">
        <v>0</v>
      </c>
      <c r="R112">
        <v>1</v>
      </c>
      <c r="S112">
        <v>0</v>
      </c>
      <c r="T112">
        <v>0</v>
      </c>
    </row>
    <row r="113" spans="1:20">
      <c r="A113" s="85">
        <v>331</v>
      </c>
      <c r="C113" s="85" t="s">
        <v>197</v>
      </c>
      <c r="D113" s="85" t="s">
        <v>359</v>
      </c>
      <c r="E113" s="85" t="s">
        <v>416</v>
      </c>
      <c r="F113" s="85"/>
      <c r="G113" s="90" t="s">
        <v>516</v>
      </c>
      <c r="H113" s="85" t="s">
        <v>431</v>
      </c>
      <c r="I113" s="85" t="s">
        <v>701</v>
      </c>
      <c r="J113" s="85" t="s">
        <v>702</v>
      </c>
      <c r="K113" s="85" t="s">
        <v>433</v>
      </c>
      <c r="M113" s="85" t="s">
        <v>432</v>
      </c>
    </row>
    <row r="114" spans="1:20">
      <c r="A114" s="85">
        <v>332</v>
      </c>
      <c r="C114" s="85" t="s">
        <v>198</v>
      </c>
      <c r="D114" s="85" t="s">
        <v>359</v>
      </c>
      <c r="E114" s="85" t="s">
        <v>416</v>
      </c>
      <c r="F114" s="85" t="s">
        <v>847</v>
      </c>
      <c r="G114" s="90" t="s">
        <v>511</v>
      </c>
      <c r="H114" s="85" t="s">
        <v>434</v>
      </c>
      <c r="I114" s="85" t="s">
        <v>703</v>
      </c>
      <c r="J114" s="85" t="s">
        <v>704</v>
      </c>
      <c r="K114" s="85" t="s">
        <v>436</v>
      </c>
      <c r="L114" s="85" t="s">
        <v>436</v>
      </c>
      <c r="M114" s="85" t="s">
        <v>435</v>
      </c>
      <c r="N114" s="85" t="s">
        <v>954</v>
      </c>
      <c r="O114">
        <v>1</v>
      </c>
      <c r="P114">
        <v>0</v>
      </c>
      <c r="Q114">
        <v>1</v>
      </c>
      <c r="R114">
        <v>0</v>
      </c>
      <c r="S114">
        <v>0</v>
      </c>
      <c r="T114">
        <v>0</v>
      </c>
    </row>
    <row r="115" spans="1:20">
      <c r="A115" s="85">
        <v>333</v>
      </c>
      <c r="F115" s="85"/>
      <c r="G115" s="90"/>
    </row>
    <row r="116" spans="1:20">
      <c r="A116" s="85">
        <v>334</v>
      </c>
      <c r="F116" s="85"/>
      <c r="G116" s="90"/>
    </row>
    <row r="117" spans="1:20">
      <c r="A117" s="85">
        <v>335</v>
      </c>
      <c r="F117" s="85"/>
      <c r="G117" s="90"/>
    </row>
    <row r="118" spans="1:20">
      <c r="A118" s="85">
        <v>401</v>
      </c>
      <c r="C118" s="85" t="s">
        <v>955</v>
      </c>
      <c r="D118" s="85" t="s">
        <v>437</v>
      </c>
      <c r="E118" s="85" t="s">
        <v>438</v>
      </c>
      <c r="F118" s="85" t="s">
        <v>847</v>
      </c>
      <c r="G118" s="90" t="s">
        <v>518</v>
      </c>
      <c r="H118" s="85" t="s">
        <v>439</v>
      </c>
      <c r="I118" s="85" t="s">
        <v>707</v>
      </c>
      <c r="J118" s="85" t="s">
        <v>708</v>
      </c>
      <c r="K118" s="85" t="s">
        <v>441</v>
      </c>
      <c r="L118" s="85" t="s">
        <v>846</v>
      </c>
      <c r="M118" s="85" t="s">
        <v>440</v>
      </c>
      <c r="N118" s="85" t="s">
        <v>960</v>
      </c>
      <c r="O118">
        <v>8</v>
      </c>
      <c r="P118">
        <v>0</v>
      </c>
      <c r="Q118">
        <v>8</v>
      </c>
      <c r="R118">
        <v>0</v>
      </c>
      <c r="S118">
        <v>0</v>
      </c>
      <c r="T118">
        <v>0</v>
      </c>
    </row>
    <row r="119" spans="1:20">
      <c r="A119" s="85">
        <v>601</v>
      </c>
      <c r="C119" s="85" t="s">
        <v>255</v>
      </c>
      <c r="D119" s="85" t="s">
        <v>111</v>
      </c>
      <c r="E119" s="85" t="s">
        <v>256</v>
      </c>
      <c r="F119" s="85"/>
      <c r="G119" s="90" t="s">
        <v>460</v>
      </c>
      <c r="H119" s="85" t="s">
        <v>257</v>
      </c>
      <c r="I119" s="85" t="s">
        <v>592</v>
      </c>
      <c r="J119" s="85" t="s">
        <v>593</v>
      </c>
      <c r="K119" s="85" t="s">
        <v>259</v>
      </c>
      <c r="M119" s="85" t="s">
        <v>258</v>
      </c>
    </row>
    <row r="120" spans="1:20">
      <c r="A120" s="85">
        <v>602</v>
      </c>
      <c r="C120" s="85" t="s">
        <v>260</v>
      </c>
      <c r="D120" s="85" t="s">
        <v>111</v>
      </c>
      <c r="E120" s="85" t="s">
        <v>210</v>
      </c>
      <c r="F120" s="85"/>
      <c r="G120" s="90" t="s">
        <v>461</v>
      </c>
      <c r="H120" s="85" t="s">
        <v>261</v>
      </c>
      <c r="I120" s="85" t="s">
        <v>605</v>
      </c>
      <c r="J120" s="85" t="s">
        <v>606</v>
      </c>
      <c r="K120" s="85" t="s">
        <v>263</v>
      </c>
      <c r="M120" s="85" t="s">
        <v>262</v>
      </c>
    </row>
    <row r="121" spans="1:20">
      <c r="A121" s="85">
        <v>701</v>
      </c>
      <c r="C121" s="85" t="s">
        <v>157</v>
      </c>
      <c r="D121" s="85" t="s">
        <v>265</v>
      </c>
      <c r="E121" s="85" t="s">
        <v>266</v>
      </c>
      <c r="F121" s="85"/>
      <c r="G121" s="90" t="s">
        <v>517</v>
      </c>
      <c r="H121" s="85" t="s">
        <v>333</v>
      </c>
      <c r="I121" s="85" t="s">
        <v>705</v>
      </c>
      <c r="J121" s="85" t="s">
        <v>706</v>
      </c>
      <c r="K121" s="85" t="s">
        <v>335</v>
      </c>
      <c r="M121" s="85" t="s">
        <v>334</v>
      </c>
    </row>
    <row r="122" spans="1:20">
      <c r="A122" s="85">
        <v>702</v>
      </c>
      <c r="C122" s="85" t="s">
        <v>158</v>
      </c>
      <c r="D122" s="85" t="s">
        <v>265</v>
      </c>
      <c r="E122" s="85" t="s">
        <v>266</v>
      </c>
      <c r="F122" s="85"/>
      <c r="G122" s="90" t="s">
        <v>502</v>
      </c>
      <c r="H122" s="85" t="s">
        <v>336</v>
      </c>
      <c r="I122" s="85" t="s">
        <v>673</v>
      </c>
      <c r="J122" s="85" t="s">
        <v>674</v>
      </c>
      <c r="K122" s="85" t="s">
        <v>338</v>
      </c>
      <c r="M122" s="85" t="s">
        <v>337</v>
      </c>
    </row>
    <row r="123" spans="1:20">
      <c r="A123" s="85">
        <v>801</v>
      </c>
      <c r="C123" s="85" t="s">
        <v>372</v>
      </c>
      <c r="D123" s="85" t="s">
        <v>359</v>
      </c>
      <c r="E123" s="85" t="s">
        <v>373</v>
      </c>
      <c r="F123" s="85"/>
      <c r="G123" s="90" t="s">
        <v>460</v>
      </c>
      <c r="H123" s="85" t="s">
        <v>257</v>
      </c>
      <c r="I123" s="85" t="s">
        <v>592</v>
      </c>
      <c r="J123" s="85" t="s">
        <v>593</v>
      </c>
      <c r="K123" s="85" t="s">
        <v>259</v>
      </c>
      <c r="M123" s="85" t="s">
        <v>258</v>
      </c>
      <c r="N123" s="92"/>
    </row>
    <row r="124" spans="1:20">
      <c r="A124" s="85">
        <v>802</v>
      </c>
      <c r="C124" s="85" t="s">
        <v>442</v>
      </c>
      <c r="F124" s="85"/>
      <c r="G124" s="90" t="s">
        <v>461</v>
      </c>
      <c r="H124" s="85" t="s">
        <v>261</v>
      </c>
      <c r="I124" s="85" t="s">
        <v>605</v>
      </c>
      <c r="J124" s="85" t="s">
        <v>606</v>
      </c>
      <c r="K124" s="85" t="s">
        <v>263</v>
      </c>
      <c r="M124" s="85" t="s">
        <v>262</v>
      </c>
    </row>
  </sheetData>
  <sortState ref="A2:L114">
    <sortCondition ref="A2:A114"/>
  </sortState>
  <phoneticPr fontId="1"/>
  <hyperlinks>
    <hyperlink ref="M98" r:id="rId1" display="http://www.city.ohtawara.tochigi.jp/docs/201308277208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11"/>
  <sheetViews>
    <sheetView topLeftCell="A13" workbookViewId="0">
      <selection activeCell="A12" sqref="A12"/>
    </sheetView>
  </sheetViews>
  <sheetFormatPr defaultRowHeight="18"/>
  <sheetData>
    <row r="1" spans="1:26">
      <c r="A1" t="s">
        <v>786</v>
      </c>
    </row>
    <row r="2" spans="1:26">
      <c r="A2" t="s">
        <v>808</v>
      </c>
      <c r="B2" t="s">
        <v>809</v>
      </c>
      <c r="C2" t="s">
        <v>810</v>
      </c>
      <c r="D2" t="s">
        <v>203</v>
      </c>
      <c r="E2" t="s">
        <v>204</v>
      </c>
      <c r="F2" t="s">
        <v>811</v>
      </c>
      <c r="G2" t="s">
        <v>205</v>
      </c>
      <c r="H2" t="s">
        <v>206</v>
      </c>
      <c r="I2" t="s">
        <v>207</v>
      </c>
      <c r="J2" t="s">
        <v>208</v>
      </c>
      <c r="K2" t="s">
        <v>812</v>
      </c>
      <c r="L2" t="s">
        <v>813</v>
      </c>
      <c r="M2" t="s">
        <v>209</v>
      </c>
      <c r="N2" t="s">
        <v>814</v>
      </c>
      <c r="O2" t="s">
        <v>818</v>
      </c>
      <c r="P2" t="s">
        <v>819</v>
      </c>
      <c r="Q2" t="s">
        <v>820</v>
      </c>
      <c r="R2" t="s">
        <v>821</v>
      </c>
      <c r="S2" t="s">
        <v>822</v>
      </c>
      <c r="T2" t="s">
        <v>823</v>
      </c>
      <c r="U2" t="s">
        <v>824</v>
      </c>
    </row>
    <row r="3" spans="1:26">
      <c r="A3">
        <f>【様式１】登録機関情報!R5</f>
        <v>0</v>
      </c>
      <c r="B3" t="e">
        <f>VLOOKUP(A3,機関マスタ!$A$3:$N$1009,2)</f>
        <v>#N/A</v>
      </c>
      <c r="C3" t="str">
        <f>【様式１】登録機関情報!G8</f>
        <v/>
      </c>
      <c r="D3" t="str">
        <f>【様式１】登録機関情報!G7</f>
        <v/>
      </c>
      <c r="E3" t="str">
        <f>【様式１】登録機関情報!I7</f>
        <v/>
      </c>
      <c r="F3" t="str">
        <f>【様式１】登録機関情報!G10</f>
        <v/>
      </c>
      <c r="G3" t="str">
        <f>【様式１】登録機関情報!G12</f>
        <v/>
      </c>
      <c r="H3" t="str">
        <f>【様式１】登録機関情報!G14</f>
        <v/>
      </c>
      <c r="I3" t="str">
        <f>【様式１】登録機関情報!G16</f>
        <v/>
      </c>
      <c r="J3" t="str">
        <f>【様式１】登録機関情報!G18</f>
        <v/>
      </c>
      <c r="K3" t="str">
        <f>【様式１】登録機関情報!G20</f>
        <v/>
      </c>
      <c r="L3" t="str">
        <f>【様式１】登録機関情報!G23</f>
        <v/>
      </c>
      <c r="M3" t="str">
        <f>【様式１】登録機関情報!G26</f>
        <v/>
      </c>
      <c r="N3" t="str">
        <f>【様式１】登録機関情報!G28</f>
        <v/>
      </c>
      <c r="O3">
        <f>【様式１】登録機関情報!G30</f>
        <v>0</v>
      </c>
      <c r="P3">
        <f>【様式１】登録機関情報!K32</f>
        <v>0</v>
      </c>
      <c r="Q3">
        <f>【様式１】登録機関情報!R32</f>
        <v>0</v>
      </c>
      <c r="R3">
        <f>【様式１】登録機関情報!K33</f>
        <v>0</v>
      </c>
      <c r="S3">
        <f>【様式１】登録機関情報!R33</f>
        <v>0</v>
      </c>
      <c r="T3">
        <f>【様式１】登録機関情報!K34</f>
        <v>0</v>
      </c>
      <c r="U3">
        <f>【様式１】登録機関情報!R34</f>
        <v>0</v>
      </c>
    </row>
    <row r="10" spans="1:26">
      <c r="A10" t="s">
        <v>807</v>
      </c>
    </row>
    <row r="11" spans="1:26">
      <c r="A11" t="s">
        <v>787</v>
      </c>
      <c r="B11" t="s">
        <v>788</v>
      </c>
      <c r="C11" t="s">
        <v>789</v>
      </c>
      <c r="D11" t="s">
        <v>790</v>
      </c>
      <c r="E11" t="s">
        <v>791</v>
      </c>
      <c r="F11" t="s">
        <v>792</v>
      </c>
      <c r="G11" t="s">
        <v>793</v>
      </c>
      <c r="H11" t="s">
        <v>794</v>
      </c>
      <c r="I11" t="s">
        <v>795</v>
      </c>
      <c r="J11" t="s">
        <v>796</v>
      </c>
      <c r="K11" t="s">
        <v>797</v>
      </c>
      <c r="L11" t="s">
        <v>798</v>
      </c>
      <c r="M11" t="s">
        <v>799</v>
      </c>
      <c r="N11" t="s">
        <v>800</v>
      </c>
      <c r="O11" t="s">
        <v>801</v>
      </c>
      <c r="P11" t="s">
        <v>802</v>
      </c>
      <c r="Q11" t="s">
        <v>803</v>
      </c>
      <c r="R11" t="s">
        <v>804</v>
      </c>
      <c r="S11" t="s">
        <v>82</v>
      </c>
      <c r="T11" t="s">
        <v>716</v>
      </c>
      <c r="U11" t="s">
        <v>38</v>
      </c>
      <c r="V11" t="s">
        <v>206</v>
      </c>
      <c r="W11" t="s">
        <v>726</v>
      </c>
      <c r="X11" t="s">
        <v>40</v>
      </c>
      <c r="Y11" t="s">
        <v>805</v>
      </c>
      <c r="Z11" t="s">
        <v>806</v>
      </c>
    </row>
    <row r="12" spans="1:26">
      <c r="A12" t="str">
        <f>IF(COUNTIF(【様式２】講座情報!$4:$4,転記データ!$A$3*1000+入力情報等!E1)=1,転記データ!$A$3*1000+入力情報等!E1,"")</f>
        <v/>
      </c>
      <c r="B12" t="str">
        <f>IF(HLOOKUP($A12,【様式２】講座情報!$E$4:$ZU$30,入力情報等!F$1)="","",HLOOKUP($A12,【様式２】講座情報!$E$4:$ZU$30,入力情報等!F$1))</f>
        <v/>
      </c>
      <c r="C12" t="str">
        <f>IF(HLOOKUP($A12,【様式２】講座情報!$E$4:$ZU$30,入力情報等!G$1)="","",HLOOKUP($A12,【様式２】講座情報!$E$4:$ZU$30,入力情報等!G$1))</f>
        <v/>
      </c>
      <c r="D12" t="str">
        <f>IF(HLOOKUP($A12,【様式２】講座情報!$E$4:$ZU$30,入力情報等!H$1)="","",HLOOKUP($A12,【様式２】講座情報!$E$4:$ZU$30,入力情報等!H$1))</f>
        <v/>
      </c>
      <c r="E12" t="str">
        <f>IF(HLOOKUP($A12,【様式２】講座情報!$E$4:$ZU$30,入力情報等!I$1)="","",HLOOKUP($A12,【様式２】講座情報!$E$4:$ZU$30,入力情報等!I$1))</f>
        <v/>
      </c>
      <c r="F12" t="str">
        <f>IF(HLOOKUP($A12,【様式２】講座情報!$E$4:$ZU$30,入力情報等!J$1)="","",HLOOKUP($A12,【様式２】講座情報!$E$4:$ZU$30,入力情報等!J$1))</f>
        <v/>
      </c>
      <c r="G12" t="str">
        <f>IF(HLOOKUP($A12,【様式２】講座情報!$E$4:$ZU$30,入力情報等!K$1)="","",HLOOKUP($A12,【様式２】講座情報!$E$4:$ZU$30,入力情報等!K$1))</f>
        <v/>
      </c>
      <c r="H12" t="str">
        <f>IF(HLOOKUP($A12,【様式２】講座情報!$E$4:$ZU$30,入力情報等!L$1)="","",HLOOKUP($A12,【様式２】講座情報!$E$4:$ZU$30,入力情報等!L$1))</f>
        <v/>
      </c>
      <c r="I12" t="str">
        <f>IF(HLOOKUP($A12,【様式２】講座情報!$E$4:$ZU$30,入力情報等!M$1)="","",HLOOKUP($A12,【様式２】講座情報!$E$4:$ZU$30,入力情報等!M$1))</f>
        <v/>
      </c>
      <c r="J12" t="str">
        <f>IF(HLOOKUP($A12,【様式２】講座情報!$E$4:$ZU$30,入力情報等!N$1)="","",HLOOKUP($A12,【様式２】講座情報!$E$4:$ZU$30,入力情報等!N$1))</f>
        <v/>
      </c>
      <c r="K12" t="str">
        <f>IF(HLOOKUP($A12,【様式２】講座情報!$E$4:$ZU$30,入力情報等!O$1)="","",HLOOKUP($A12,【様式２】講座情報!$E$4:$ZU$30,入力情報等!O$1))</f>
        <v/>
      </c>
      <c r="L12" t="str">
        <f>IF(HLOOKUP($A12,【様式２】講座情報!$E$4:$ZU$30,入力情報等!Q$1)="","",HLOOKUP($A12,【様式２】講座情報!$E$4:$ZU$30,入力情報等!Q$1))</f>
        <v/>
      </c>
      <c r="M12" t="str">
        <f>IF(HLOOKUP($A12,【様式２】講座情報!$E$4:$ZU$30,入力情報等!R$1)="","",HLOOKUP($A12,【様式２】講座情報!$E$4:$ZU$30,入力情報等!R$1))</f>
        <v/>
      </c>
      <c r="N12" t="str">
        <f>IF(HLOOKUP($A12,【様式２】講座情報!$E$4:$ZU$30,入力情報等!S$1)="","",HLOOKUP($A12,【様式２】講座情報!$E$4:$ZU$30,入力情報等!S$1))</f>
        <v/>
      </c>
      <c r="O12" t="str">
        <f>IF(HLOOKUP($A12,【様式２】講座情報!$E$4:$ZU$30,入力情報等!T$1)="","",HLOOKUP($A12,【様式２】講座情報!$E$4:$ZU$30,入力情報等!T$1))</f>
        <v/>
      </c>
      <c r="P12" t="str">
        <f>IF(HLOOKUP($A12,【様式２】講座情報!$E$4:$ZU$30,入力情報等!U$1)="","",HLOOKUP($A12,【様式２】講座情報!$E$4:$ZU$30,入力情報等!U$1))</f>
        <v/>
      </c>
      <c r="Q12" t="str">
        <f>IF(HLOOKUP($A12,【様式２】講座情報!$E$4:$ZU$30,入力情報等!V$1)="","",HLOOKUP($A12,【様式２】講座情報!$E$4:$ZU$30,入力情報等!V$1))</f>
        <v/>
      </c>
      <c r="R12" t="str">
        <f>IF(HLOOKUP($A12,【様式２】講座情報!$E$4:$ZU$30,入力情報等!W$1)="","",HLOOKUP($A12,【様式２】講座情報!$E$4:$ZU$30,入力情報等!W$1))</f>
        <v/>
      </c>
      <c r="S12" t="str">
        <f>IF(HLOOKUP($A12,【様式２】講座情報!$E$4:$ZU$30,入力情報等!X$1)="","",HLOOKUP($A12,【様式２】講座情報!$E$4:$ZU$30,入力情報等!X$1))</f>
        <v/>
      </c>
      <c r="T12" t="str">
        <f>IF(HLOOKUP($A12,【様式２】講座情報!$E$4:$ZU$30,入力情報等!Y$1)="","",HLOOKUP($A12,【様式２】講座情報!$E$4:$ZU$30,入力情報等!Y$1))</f>
        <v/>
      </c>
      <c r="U12" t="str">
        <f>IF(HLOOKUP($A12,【様式２】講座情報!$E$4:$ZU$30,入力情報等!Z$1)="","",HLOOKUP($A12,【様式２】講座情報!$E$4:$ZU$30,入力情報等!Z$1))</f>
        <v/>
      </c>
      <c r="V12" t="str">
        <f>IF(HLOOKUP($A12,【様式２】講座情報!$E$4:$ZU$30,入力情報等!AA$1)="","",HLOOKUP($A12,【様式２】講座情報!$E$4:$ZU$30,入力情報等!AA$1))</f>
        <v/>
      </c>
      <c r="W12" t="str">
        <f>IF(HLOOKUP($A12,【様式２】講座情報!$E$4:$ZU$30,入力情報等!AB$1)="","",HLOOKUP($A12,【様式２】講座情報!$E$4:$ZU$30,入力情報等!AB$1))</f>
        <v/>
      </c>
      <c r="X12" t="str">
        <f>IF(HLOOKUP($A12,【様式２】講座情報!$E$4:$ZU$30,入力情報等!AC$1)="","",HLOOKUP($A12,【様式２】講座情報!$E$4:$ZU$30,入力情報等!AC$1))</f>
        <v/>
      </c>
      <c r="Y12" t="str">
        <f>IF(HLOOKUP($A12,【様式２】講座情報!$E$4:$ZU$30,入力情報等!AD$1)="","",HLOOKUP($A12,【様式２】講座情報!$E$4:$ZU$30,入力情報等!AD$1))</f>
        <v/>
      </c>
      <c r="Z12" t="str">
        <f>IF(HLOOKUP($A12,【様式２】講座情報!$E$4:$ZU$30,入力情報等!AE$1)="","",HLOOKUP($A12,【様式２】講座情報!$E$4:$ZU$30,入力情報等!AE$1))</f>
        <v/>
      </c>
    </row>
    <row r="13" spans="1:26">
      <c r="A13" t="str">
        <f>IF(COUNTIF(【様式２】講座情報!$4:$4,転記データ!$A$3*1000+入力情報等!E2)=1,転記データ!$A$3*1000+入力情報等!E2,"")</f>
        <v/>
      </c>
      <c r="B13" t="str">
        <f>IF(HLOOKUP($A13,【様式２】講座情報!$E$4:$ZU$30,入力情報等!F$1)="","",HLOOKUP($A13,【様式２】講座情報!$E$4:$ZU$30,入力情報等!F$1))</f>
        <v/>
      </c>
      <c r="C13" t="str">
        <f>IF(HLOOKUP($A13,【様式２】講座情報!$E$4:$ZU$30,入力情報等!G$1)="","",HLOOKUP($A13,【様式２】講座情報!$E$4:$ZU$30,入力情報等!G$1))</f>
        <v/>
      </c>
      <c r="D13" t="str">
        <f>IF(HLOOKUP($A13,【様式２】講座情報!$E$4:$ZU$30,入力情報等!H$1)="","",HLOOKUP($A13,【様式２】講座情報!$E$4:$ZU$30,入力情報等!H$1))</f>
        <v/>
      </c>
      <c r="E13" t="str">
        <f>IF(HLOOKUP($A13,【様式２】講座情報!$E$4:$ZU$30,入力情報等!I$1)="","",HLOOKUP($A13,【様式２】講座情報!$E$4:$ZU$30,入力情報等!I$1))</f>
        <v/>
      </c>
      <c r="F13" t="str">
        <f>IF(HLOOKUP($A13,【様式２】講座情報!$E$4:$ZU$30,入力情報等!J$1)="","",HLOOKUP($A13,【様式２】講座情報!$E$4:$ZU$30,入力情報等!J$1))</f>
        <v/>
      </c>
      <c r="G13" t="str">
        <f>IF(HLOOKUP($A13,【様式２】講座情報!$E$4:$ZU$30,入力情報等!K$1)="","",HLOOKUP($A13,【様式２】講座情報!$E$4:$ZU$30,入力情報等!K$1))</f>
        <v/>
      </c>
      <c r="H13" t="str">
        <f>IF(HLOOKUP($A13,【様式２】講座情報!$E$4:$ZU$30,入力情報等!L$1)="","",HLOOKUP($A13,【様式２】講座情報!$E$4:$ZU$30,入力情報等!L$1))</f>
        <v/>
      </c>
      <c r="I13" t="str">
        <f>IF(HLOOKUP($A13,【様式２】講座情報!$E$4:$ZU$30,入力情報等!M$1)="","",HLOOKUP($A13,【様式２】講座情報!$E$4:$ZU$30,入力情報等!M$1))</f>
        <v/>
      </c>
      <c r="J13" t="str">
        <f>IF(HLOOKUP($A13,【様式２】講座情報!$E$4:$ZU$30,入力情報等!N$1)="","",HLOOKUP($A13,【様式２】講座情報!$E$4:$ZU$30,入力情報等!N$1))</f>
        <v/>
      </c>
      <c r="K13" t="str">
        <f>IF(HLOOKUP($A13,【様式２】講座情報!$E$4:$ZU$30,入力情報等!O$1)="","",HLOOKUP($A13,【様式２】講座情報!$E$4:$ZU$30,入力情報等!O$1))</f>
        <v/>
      </c>
      <c r="L13" t="str">
        <f>IF(HLOOKUP($A13,【様式２】講座情報!$E$4:$ZU$30,入力情報等!Q$1)="","",HLOOKUP($A13,【様式２】講座情報!$E$4:$ZU$30,入力情報等!Q$1))</f>
        <v/>
      </c>
      <c r="M13" t="str">
        <f>IF(HLOOKUP($A13,【様式２】講座情報!$E$4:$ZU$30,入力情報等!R$1)="","",HLOOKUP($A13,【様式２】講座情報!$E$4:$ZU$30,入力情報等!R$1))</f>
        <v/>
      </c>
      <c r="N13" t="str">
        <f>IF(HLOOKUP($A13,【様式２】講座情報!$E$4:$ZU$30,入力情報等!S$1)="","",HLOOKUP($A13,【様式２】講座情報!$E$4:$ZU$30,入力情報等!S$1))</f>
        <v/>
      </c>
      <c r="O13" t="str">
        <f>IF(HLOOKUP($A13,【様式２】講座情報!$E$4:$ZU$30,入力情報等!T$1)="","",HLOOKUP($A13,【様式２】講座情報!$E$4:$ZU$30,入力情報等!T$1))</f>
        <v/>
      </c>
      <c r="P13" t="str">
        <f>IF(HLOOKUP($A13,【様式２】講座情報!$E$4:$ZU$30,入力情報等!U$1)="","",HLOOKUP($A13,【様式２】講座情報!$E$4:$ZU$30,入力情報等!U$1))</f>
        <v/>
      </c>
      <c r="Q13" t="str">
        <f>IF(HLOOKUP($A13,【様式２】講座情報!$E$4:$ZU$30,入力情報等!V$1)="","",HLOOKUP($A13,【様式２】講座情報!$E$4:$ZU$30,入力情報等!V$1))</f>
        <v/>
      </c>
      <c r="R13" t="str">
        <f>IF(HLOOKUP($A13,【様式２】講座情報!$E$4:$ZU$30,入力情報等!W$1)="","",HLOOKUP($A13,【様式２】講座情報!$E$4:$ZU$30,入力情報等!W$1))</f>
        <v/>
      </c>
      <c r="S13" t="str">
        <f>IF(HLOOKUP($A13,【様式２】講座情報!$E$4:$ZU$30,入力情報等!X$1)="","",HLOOKUP($A13,【様式２】講座情報!$E$4:$ZU$30,入力情報等!X$1))</f>
        <v/>
      </c>
      <c r="T13" t="str">
        <f>IF(HLOOKUP($A13,【様式２】講座情報!$E$4:$ZU$30,入力情報等!Y$1)="","",HLOOKUP($A13,【様式２】講座情報!$E$4:$ZU$30,入力情報等!Y$1))</f>
        <v/>
      </c>
      <c r="U13" t="str">
        <f>IF(HLOOKUP($A13,【様式２】講座情報!$E$4:$ZU$30,入力情報等!Z$1)="","",HLOOKUP($A13,【様式２】講座情報!$E$4:$ZU$30,入力情報等!Z$1))</f>
        <v/>
      </c>
      <c r="V13" t="str">
        <f>IF(HLOOKUP($A13,【様式２】講座情報!$E$4:$ZU$30,入力情報等!AA$1)="","",HLOOKUP($A13,【様式２】講座情報!$E$4:$ZU$30,入力情報等!AA$1))</f>
        <v/>
      </c>
      <c r="W13" t="str">
        <f>IF(HLOOKUP($A13,【様式２】講座情報!$E$4:$ZU$30,入力情報等!AB$1)="","",HLOOKUP($A13,【様式２】講座情報!$E$4:$ZU$30,入力情報等!AB$1))</f>
        <v/>
      </c>
      <c r="X13" t="str">
        <f>IF(HLOOKUP($A13,【様式２】講座情報!$E$4:$ZU$30,入力情報等!AC$1)="","",HLOOKUP($A13,【様式２】講座情報!$E$4:$ZU$30,入力情報等!AC$1))</f>
        <v/>
      </c>
      <c r="Y13" t="str">
        <f>IF(HLOOKUP($A13,【様式２】講座情報!$E$4:$ZU$30,入力情報等!AD$1)="","",HLOOKUP($A13,【様式２】講座情報!$E$4:$ZU$30,入力情報等!AD$1))</f>
        <v/>
      </c>
      <c r="Z13" t="str">
        <f>IF(HLOOKUP($A13,【様式２】講座情報!$E$4:$ZU$30,入力情報等!AE$1)="","",HLOOKUP($A13,【様式２】講座情報!$E$4:$ZU$30,入力情報等!AE$1))</f>
        <v/>
      </c>
    </row>
    <row r="14" spans="1:26">
      <c r="A14" t="str">
        <f>IF(COUNTIF(【様式２】講座情報!$4:$4,転記データ!$A$3*1000+入力情報等!E3)=1,転記データ!$A$3*1000+入力情報等!E3,"")</f>
        <v/>
      </c>
      <c r="B14" t="str">
        <f>IF(HLOOKUP($A14,【様式２】講座情報!$E$4:$ZU$30,入力情報等!F$1)="","",HLOOKUP($A14,【様式２】講座情報!$E$4:$ZU$30,入力情報等!F$1))</f>
        <v/>
      </c>
      <c r="C14" t="str">
        <f>IF(HLOOKUP($A14,【様式２】講座情報!$E$4:$ZU$30,入力情報等!G$1)="","",HLOOKUP($A14,【様式２】講座情報!$E$4:$ZU$30,入力情報等!G$1))</f>
        <v/>
      </c>
      <c r="D14" t="str">
        <f>IF(HLOOKUP($A14,【様式２】講座情報!$E$4:$ZU$30,入力情報等!H$1)="","",HLOOKUP($A14,【様式２】講座情報!$E$4:$ZU$30,入力情報等!H$1))</f>
        <v/>
      </c>
      <c r="E14" t="str">
        <f>IF(HLOOKUP($A14,【様式２】講座情報!$E$4:$ZU$30,入力情報等!I$1)="","",HLOOKUP($A14,【様式２】講座情報!$E$4:$ZU$30,入力情報等!I$1))</f>
        <v/>
      </c>
      <c r="F14" t="str">
        <f>IF(HLOOKUP($A14,【様式２】講座情報!$E$4:$ZU$30,入力情報等!J$1)="","",HLOOKUP($A14,【様式２】講座情報!$E$4:$ZU$30,入力情報等!J$1))</f>
        <v/>
      </c>
      <c r="G14" t="str">
        <f>IF(HLOOKUP($A14,【様式２】講座情報!$E$4:$ZU$30,入力情報等!K$1)="","",HLOOKUP($A14,【様式２】講座情報!$E$4:$ZU$30,入力情報等!K$1))</f>
        <v/>
      </c>
      <c r="H14" t="str">
        <f>IF(HLOOKUP($A14,【様式２】講座情報!$E$4:$ZU$30,入力情報等!L$1)="","",HLOOKUP($A14,【様式２】講座情報!$E$4:$ZU$30,入力情報等!L$1))</f>
        <v/>
      </c>
      <c r="I14" t="str">
        <f>IF(HLOOKUP($A14,【様式２】講座情報!$E$4:$ZU$30,入力情報等!M$1)="","",HLOOKUP($A14,【様式２】講座情報!$E$4:$ZU$30,入力情報等!M$1))</f>
        <v/>
      </c>
      <c r="J14" t="str">
        <f>IF(HLOOKUP($A14,【様式２】講座情報!$E$4:$ZU$30,入力情報等!N$1)="","",HLOOKUP($A14,【様式２】講座情報!$E$4:$ZU$30,入力情報等!N$1))</f>
        <v/>
      </c>
      <c r="K14" t="str">
        <f>IF(HLOOKUP($A14,【様式２】講座情報!$E$4:$ZU$30,入力情報等!O$1)="","",HLOOKUP($A14,【様式２】講座情報!$E$4:$ZU$30,入力情報等!O$1))</f>
        <v/>
      </c>
      <c r="L14" t="str">
        <f>IF(HLOOKUP($A14,【様式２】講座情報!$E$4:$ZU$30,入力情報等!Q$1)="","",HLOOKUP($A14,【様式２】講座情報!$E$4:$ZU$30,入力情報等!Q$1))</f>
        <v/>
      </c>
      <c r="M14" t="str">
        <f>IF(HLOOKUP($A14,【様式２】講座情報!$E$4:$ZU$30,入力情報等!R$1)="","",HLOOKUP($A14,【様式２】講座情報!$E$4:$ZU$30,入力情報等!R$1))</f>
        <v/>
      </c>
      <c r="N14" t="str">
        <f>IF(HLOOKUP($A14,【様式２】講座情報!$E$4:$ZU$30,入力情報等!S$1)="","",HLOOKUP($A14,【様式２】講座情報!$E$4:$ZU$30,入力情報等!S$1))</f>
        <v/>
      </c>
      <c r="O14" t="str">
        <f>IF(HLOOKUP($A14,【様式２】講座情報!$E$4:$ZU$30,入力情報等!T$1)="","",HLOOKUP($A14,【様式２】講座情報!$E$4:$ZU$30,入力情報等!T$1))</f>
        <v/>
      </c>
      <c r="P14" t="str">
        <f>IF(HLOOKUP($A14,【様式２】講座情報!$E$4:$ZU$30,入力情報等!U$1)="","",HLOOKUP($A14,【様式２】講座情報!$E$4:$ZU$30,入力情報等!U$1))</f>
        <v/>
      </c>
      <c r="Q14" t="str">
        <f>IF(HLOOKUP($A14,【様式２】講座情報!$E$4:$ZU$30,入力情報等!V$1)="","",HLOOKUP($A14,【様式２】講座情報!$E$4:$ZU$30,入力情報等!V$1))</f>
        <v/>
      </c>
      <c r="R14" t="str">
        <f>IF(HLOOKUP($A14,【様式２】講座情報!$E$4:$ZU$30,入力情報等!W$1)="","",HLOOKUP($A14,【様式２】講座情報!$E$4:$ZU$30,入力情報等!W$1))</f>
        <v/>
      </c>
      <c r="S14" t="str">
        <f>IF(HLOOKUP($A14,【様式２】講座情報!$E$4:$ZU$30,入力情報等!X$1)="","",HLOOKUP($A14,【様式２】講座情報!$E$4:$ZU$30,入力情報等!X$1))</f>
        <v/>
      </c>
      <c r="T14" t="str">
        <f>IF(HLOOKUP($A14,【様式２】講座情報!$E$4:$ZU$30,入力情報等!Y$1)="","",HLOOKUP($A14,【様式２】講座情報!$E$4:$ZU$30,入力情報等!Y$1))</f>
        <v/>
      </c>
      <c r="U14" t="str">
        <f>IF(HLOOKUP($A14,【様式２】講座情報!$E$4:$ZU$30,入力情報等!Z$1)="","",HLOOKUP($A14,【様式２】講座情報!$E$4:$ZU$30,入力情報等!Z$1))</f>
        <v/>
      </c>
      <c r="V14" t="str">
        <f>IF(HLOOKUP($A14,【様式２】講座情報!$E$4:$ZU$30,入力情報等!AA$1)="","",HLOOKUP($A14,【様式２】講座情報!$E$4:$ZU$30,入力情報等!AA$1))</f>
        <v/>
      </c>
      <c r="W14" t="str">
        <f>IF(HLOOKUP($A14,【様式２】講座情報!$E$4:$ZU$30,入力情報等!AB$1)="","",HLOOKUP($A14,【様式２】講座情報!$E$4:$ZU$30,入力情報等!AB$1))</f>
        <v/>
      </c>
      <c r="X14" t="str">
        <f>IF(HLOOKUP($A14,【様式２】講座情報!$E$4:$ZU$30,入力情報等!AC$1)="","",HLOOKUP($A14,【様式２】講座情報!$E$4:$ZU$30,入力情報等!AC$1))</f>
        <v/>
      </c>
      <c r="Y14" t="str">
        <f>IF(HLOOKUP($A14,【様式２】講座情報!$E$4:$ZU$30,入力情報等!AD$1)="","",HLOOKUP($A14,【様式２】講座情報!$E$4:$ZU$30,入力情報等!AD$1))</f>
        <v/>
      </c>
      <c r="Z14" t="str">
        <f>IF(HLOOKUP($A14,【様式２】講座情報!$E$4:$ZU$30,入力情報等!AE$1)="","",HLOOKUP($A14,【様式２】講座情報!$E$4:$ZU$30,入力情報等!AE$1))</f>
        <v/>
      </c>
    </row>
    <row r="15" spans="1:26">
      <c r="A15" t="str">
        <f>IF(COUNTIF(【様式２】講座情報!$4:$4,転記データ!$A$3*1000+入力情報等!E4)=1,転記データ!$A$3*1000+入力情報等!E4,"")</f>
        <v/>
      </c>
      <c r="B15" t="str">
        <f>IF(HLOOKUP($A15,【様式２】講座情報!$E$4:$ZU$30,入力情報等!F$1)="","",HLOOKUP($A15,【様式２】講座情報!$E$4:$ZU$30,入力情報等!F$1))</f>
        <v/>
      </c>
      <c r="C15" t="str">
        <f>IF(HLOOKUP($A15,【様式２】講座情報!$E$4:$ZU$30,入力情報等!G$1)="","",HLOOKUP($A15,【様式２】講座情報!$E$4:$ZU$30,入力情報等!G$1))</f>
        <v/>
      </c>
      <c r="D15" t="str">
        <f>IF(HLOOKUP($A15,【様式２】講座情報!$E$4:$ZU$30,入力情報等!H$1)="","",HLOOKUP($A15,【様式２】講座情報!$E$4:$ZU$30,入力情報等!H$1))</f>
        <v/>
      </c>
      <c r="E15" t="str">
        <f>IF(HLOOKUP($A15,【様式２】講座情報!$E$4:$ZU$30,入力情報等!I$1)="","",HLOOKUP($A15,【様式２】講座情報!$E$4:$ZU$30,入力情報等!I$1))</f>
        <v/>
      </c>
      <c r="F15" t="str">
        <f>IF(HLOOKUP($A15,【様式２】講座情報!$E$4:$ZU$30,入力情報等!J$1)="","",HLOOKUP($A15,【様式２】講座情報!$E$4:$ZU$30,入力情報等!J$1))</f>
        <v/>
      </c>
      <c r="G15" t="str">
        <f>IF(HLOOKUP($A15,【様式２】講座情報!$E$4:$ZU$30,入力情報等!K$1)="","",HLOOKUP($A15,【様式２】講座情報!$E$4:$ZU$30,入力情報等!K$1))</f>
        <v/>
      </c>
      <c r="H15" t="str">
        <f>IF(HLOOKUP($A15,【様式２】講座情報!$E$4:$ZU$30,入力情報等!L$1)="","",HLOOKUP($A15,【様式２】講座情報!$E$4:$ZU$30,入力情報等!L$1))</f>
        <v/>
      </c>
      <c r="I15" t="str">
        <f>IF(HLOOKUP($A15,【様式２】講座情報!$E$4:$ZU$30,入力情報等!M$1)="","",HLOOKUP($A15,【様式２】講座情報!$E$4:$ZU$30,入力情報等!M$1))</f>
        <v/>
      </c>
      <c r="J15" t="str">
        <f>IF(HLOOKUP($A15,【様式２】講座情報!$E$4:$ZU$30,入力情報等!N$1)="","",HLOOKUP($A15,【様式２】講座情報!$E$4:$ZU$30,入力情報等!N$1))</f>
        <v/>
      </c>
      <c r="K15" t="str">
        <f>IF(HLOOKUP($A15,【様式２】講座情報!$E$4:$ZU$30,入力情報等!O$1)="","",HLOOKUP($A15,【様式２】講座情報!$E$4:$ZU$30,入力情報等!O$1))</f>
        <v/>
      </c>
      <c r="L15" t="str">
        <f>IF(HLOOKUP($A15,【様式２】講座情報!$E$4:$ZU$30,入力情報等!Q$1)="","",HLOOKUP($A15,【様式２】講座情報!$E$4:$ZU$30,入力情報等!Q$1))</f>
        <v/>
      </c>
      <c r="M15" t="str">
        <f>IF(HLOOKUP($A15,【様式２】講座情報!$E$4:$ZU$30,入力情報等!R$1)="","",HLOOKUP($A15,【様式２】講座情報!$E$4:$ZU$30,入力情報等!R$1))</f>
        <v/>
      </c>
      <c r="N15" t="str">
        <f>IF(HLOOKUP($A15,【様式２】講座情報!$E$4:$ZU$30,入力情報等!S$1)="","",HLOOKUP($A15,【様式２】講座情報!$E$4:$ZU$30,入力情報等!S$1))</f>
        <v/>
      </c>
      <c r="O15" t="str">
        <f>IF(HLOOKUP($A15,【様式２】講座情報!$E$4:$ZU$30,入力情報等!T$1)="","",HLOOKUP($A15,【様式２】講座情報!$E$4:$ZU$30,入力情報等!T$1))</f>
        <v/>
      </c>
      <c r="P15" t="str">
        <f>IF(HLOOKUP($A15,【様式２】講座情報!$E$4:$ZU$30,入力情報等!U$1)="","",HLOOKUP($A15,【様式２】講座情報!$E$4:$ZU$30,入力情報等!U$1))</f>
        <v/>
      </c>
      <c r="Q15" t="str">
        <f>IF(HLOOKUP($A15,【様式２】講座情報!$E$4:$ZU$30,入力情報等!V$1)="","",HLOOKUP($A15,【様式２】講座情報!$E$4:$ZU$30,入力情報等!V$1))</f>
        <v/>
      </c>
      <c r="R15" t="str">
        <f>IF(HLOOKUP($A15,【様式２】講座情報!$E$4:$ZU$30,入力情報等!W$1)="","",HLOOKUP($A15,【様式２】講座情報!$E$4:$ZU$30,入力情報等!W$1))</f>
        <v/>
      </c>
      <c r="S15" t="str">
        <f>IF(HLOOKUP($A15,【様式２】講座情報!$E$4:$ZU$30,入力情報等!X$1)="","",HLOOKUP($A15,【様式２】講座情報!$E$4:$ZU$30,入力情報等!X$1))</f>
        <v/>
      </c>
      <c r="T15" t="str">
        <f>IF(HLOOKUP($A15,【様式２】講座情報!$E$4:$ZU$30,入力情報等!Y$1)="","",HLOOKUP($A15,【様式２】講座情報!$E$4:$ZU$30,入力情報等!Y$1))</f>
        <v/>
      </c>
      <c r="U15" t="str">
        <f>IF(HLOOKUP($A15,【様式２】講座情報!$E$4:$ZU$30,入力情報等!Z$1)="","",HLOOKUP($A15,【様式２】講座情報!$E$4:$ZU$30,入力情報等!Z$1))</f>
        <v/>
      </c>
      <c r="V15" t="str">
        <f>IF(HLOOKUP($A15,【様式２】講座情報!$E$4:$ZU$30,入力情報等!AA$1)="","",HLOOKUP($A15,【様式２】講座情報!$E$4:$ZU$30,入力情報等!AA$1))</f>
        <v/>
      </c>
      <c r="W15" t="str">
        <f>IF(HLOOKUP($A15,【様式２】講座情報!$E$4:$ZU$30,入力情報等!AB$1)="","",HLOOKUP($A15,【様式２】講座情報!$E$4:$ZU$30,入力情報等!AB$1))</f>
        <v/>
      </c>
      <c r="X15" t="str">
        <f>IF(HLOOKUP($A15,【様式２】講座情報!$E$4:$ZU$30,入力情報等!AC$1)="","",HLOOKUP($A15,【様式２】講座情報!$E$4:$ZU$30,入力情報等!AC$1))</f>
        <v/>
      </c>
      <c r="Y15" t="str">
        <f>IF(HLOOKUP($A15,【様式２】講座情報!$E$4:$ZU$30,入力情報等!AD$1)="","",HLOOKUP($A15,【様式２】講座情報!$E$4:$ZU$30,入力情報等!AD$1))</f>
        <v/>
      </c>
      <c r="Z15" t="str">
        <f>IF(HLOOKUP($A15,【様式２】講座情報!$E$4:$ZU$30,入力情報等!AE$1)="","",HLOOKUP($A15,【様式２】講座情報!$E$4:$ZU$30,入力情報等!AE$1))</f>
        <v/>
      </c>
    </row>
    <row r="16" spans="1:26">
      <c r="A16" t="str">
        <f>IF(COUNTIF(【様式２】講座情報!$4:$4,転記データ!$A$3*1000+入力情報等!E5)=1,転記データ!$A$3*1000+入力情報等!E5,"")</f>
        <v/>
      </c>
      <c r="B16" t="str">
        <f>IF(HLOOKUP($A16,【様式２】講座情報!$E$4:$ZU$30,入力情報等!F$1)="","",HLOOKUP($A16,【様式２】講座情報!$E$4:$ZU$30,入力情報等!F$1))</f>
        <v/>
      </c>
      <c r="C16" t="str">
        <f>IF(HLOOKUP($A16,【様式２】講座情報!$E$4:$ZU$30,入力情報等!G$1)="","",HLOOKUP($A16,【様式２】講座情報!$E$4:$ZU$30,入力情報等!G$1))</f>
        <v/>
      </c>
      <c r="D16" t="str">
        <f>IF(HLOOKUP($A16,【様式２】講座情報!$E$4:$ZU$30,入力情報等!H$1)="","",HLOOKUP($A16,【様式２】講座情報!$E$4:$ZU$30,入力情報等!H$1))</f>
        <v/>
      </c>
      <c r="E16" t="str">
        <f>IF(HLOOKUP($A16,【様式２】講座情報!$E$4:$ZU$30,入力情報等!I$1)="","",HLOOKUP($A16,【様式２】講座情報!$E$4:$ZU$30,入力情報等!I$1))</f>
        <v/>
      </c>
      <c r="F16" t="str">
        <f>IF(HLOOKUP($A16,【様式２】講座情報!$E$4:$ZU$30,入力情報等!J$1)="","",HLOOKUP($A16,【様式２】講座情報!$E$4:$ZU$30,入力情報等!J$1))</f>
        <v/>
      </c>
      <c r="G16" t="str">
        <f>IF(HLOOKUP($A16,【様式２】講座情報!$E$4:$ZU$30,入力情報等!K$1)="","",HLOOKUP($A16,【様式２】講座情報!$E$4:$ZU$30,入力情報等!K$1))</f>
        <v/>
      </c>
      <c r="H16" t="str">
        <f>IF(HLOOKUP($A16,【様式２】講座情報!$E$4:$ZU$30,入力情報等!L$1)="","",HLOOKUP($A16,【様式２】講座情報!$E$4:$ZU$30,入力情報等!L$1))</f>
        <v/>
      </c>
      <c r="I16" t="str">
        <f>IF(HLOOKUP($A16,【様式２】講座情報!$E$4:$ZU$30,入力情報等!M$1)="","",HLOOKUP($A16,【様式２】講座情報!$E$4:$ZU$30,入力情報等!M$1))</f>
        <v/>
      </c>
      <c r="J16" t="str">
        <f>IF(HLOOKUP($A16,【様式２】講座情報!$E$4:$ZU$30,入力情報等!N$1)="","",HLOOKUP($A16,【様式２】講座情報!$E$4:$ZU$30,入力情報等!N$1))</f>
        <v/>
      </c>
      <c r="K16" t="str">
        <f>IF(HLOOKUP($A16,【様式２】講座情報!$E$4:$ZU$30,入力情報等!O$1)="","",HLOOKUP($A16,【様式２】講座情報!$E$4:$ZU$30,入力情報等!O$1))</f>
        <v/>
      </c>
      <c r="L16" t="str">
        <f>IF(HLOOKUP($A16,【様式２】講座情報!$E$4:$ZU$30,入力情報等!Q$1)="","",HLOOKUP($A16,【様式２】講座情報!$E$4:$ZU$30,入力情報等!Q$1))</f>
        <v/>
      </c>
      <c r="M16" t="str">
        <f>IF(HLOOKUP($A16,【様式２】講座情報!$E$4:$ZU$30,入力情報等!R$1)="","",HLOOKUP($A16,【様式２】講座情報!$E$4:$ZU$30,入力情報等!R$1))</f>
        <v/>
      </c>
      <c r="N16" t="str">
        <f>IF(HLOOKUP($A16,【様式２】講座情報!$E$4:$ZU$30,入力情報等!S$1)="","",HLOOKUP($A16,【様式２】講座情報!$E$4:$ZU$30,入力情報等!S$1))</f>
        <v/>
      </c>
      <c r="O16" t="str">
        <f>IF(HLOOKUP($A16,【様式２】講座情報!$E$4:$ZU$30,入力情報等!T$1)="","",HLOOKUP($A16,【様式２】講座情報!$E$4:$ZU$30,入力情報等!T$1))</f>
        <v/>
      </c>
      <c r="P16" t="str">
        <f>IF(HLOOKUP($A16,【様式２】講座情報!$E$4:$ZU$30,入力情報等!U$1)="","",HLOOKUP($A16,【様式２】講座情報!$E$4:$ZU$30,入力情報等!U$1))</f>
        <v/>
      </c>
      <c r="Q16" t="str">
        <f>IF(HLOOKUP($A16,【様式２】講座情報!$E$4:$ZU$30,入力情報等!V$1)="","",HLOOKUP($A16,【様式２】講座情報!$E$4:$ZU$30,入力情報等!V$1))</f>
        <v/>
      </c>
      <c r="R16" t="str">
        <f>IF(HLOOKUP($A16,【様式２】講座情報!$E$4:$ZU$30,入力情報等!W$1)="","",HLOOKUP($A16,【様式２】講座情報!$E$4:$ZU$30,入力情報等!W$1))</f>
        <v/>
      </c>
      <c r="S16" t="str">
        <f>IF(HLOOKUP($A16,【様式２】講座情報!$E$4:$ZU$30,入力情報等!X$1)="","",HLOOKUP($A16,【様式２】講座情報!$E$4:$ZU$30,入力情報等!X$1))</f>
        <v/>
      </c>
      <c r="T16" t="str">
        <f>IF(HLOOKUP($A16,【様式２】講座情報!$E$4:$ZU$30,入力情報等!Y$1)="","",HLOOKUP($A16,【様式２】講座情報!$E$4:$ZU$30,入力情報等!Y$1))</f>
        <v/>
      </c>
      <c r="U16" t="str">
        <f>IF(HLOOKUP($A16,【様式２】講座情報!$E$4:$ZU$30,入力情報等!Z$1)="","",HLOOKUP($A16,【様式２】講座情報!$E$4:$ZU$30,入力情報等!Z$1))</f>
        <v/>
      </c>
      <c r="V16" t="str">
        <f>IF(HLOOKUP($A16,【様式２】講座情報!$E$4:$ZU$30,入力情報等!AA$1)="","",HLOOKUP($A16,【様式２】講座情報!$E$4:$ZU$30,入力情報等!AA$1))</f>
        <v/>
      </c>
      <c r="W16" t="str">
        <f>IF(HLOOKUP($A16,【様式２】講座情報!$E$4:$ZU$30,入力情報等!AB$1)="","",HLOOKUP($A16,【様式２】講座情報!$E$4:$ZU$30,入力情報等!AB$1))</f>
        <v/>
      </c>
      <c r="X16" t="str">
        <f>IF(HLOOKUP($A16,【様式２】講座情報!$E$4:$ZU$30,入力情報等!AC$1)="","",HLOOKUP($A16,【様式２】講座情報!$E$4:$ZU$30,入力情報等!AC$1))</f>
        <v/>
      </c>
      <c r="Y16" t="str">
        <f>IF(HLOOKUP($A16,【様式２】講座情報!$E$4:$ZU$30,入力情報等!AD$1)="","",HLOOKUP($A16,【様式２】講座情報!$E$4:$ZU$30,入力情報等!AD$1))</f>
        <v/>
      </c>
      <c r="Z16" t="str">
        <f>IF(HLOOKUP($A16,【様式２】講座情報!$E$4:$ZU$30,入力情報等!AE$1)="","",HLOOKUP($A16,【様式２】講座情報!$E$4:$ZU$30,入力情報等!AE$1))</f>
        <v/>
      </c>
    </row>
    <row r="17" spans="1:26">
      <c r="A17" t="str">
        <f>IF(COUNTIF(【様式２】講座情報!$4:$4,転記データ!$A$3*1000+入力情報等!E6)=1,転記データ!$A$3*1000+入力情報等!E6,"")</f>
        <v/>
      </c>
      <c r="B17" t="str">
        <f>IF(HLOOKUP($A17,【様式２】講座情報!$E$4:$ZU$30,入力情報等!F$1)="","",HLOOKUP($A17,【様式２】講座情報!$E$4:$ZU$30,入力情報等!F$1))</f>
        <v/>
      </c>
      <c r="C17" t="str">
        <f>IF(HLOOKUP($A17,【様式２】講座情報!$E$4:$ZU$30,入力情報等!G$1)="","",HLOOKUP($A17,【様式２】講座情報!$E$4:$ZU$30,入力情報等!G$1))</f>
        <v/>
      </c>
      <c r="D17" t="str">
        <f>IF(HLOOKUP($A17,【様式２】講座情報!$E$4:$ZU$30,入力情報等!H$1)="","",HLOOKUP($A17,【様式２】講座情報!$E$4:$ZU$30,入力情報等!H$1))</f>
        <v/>
      </c>
      <c r="E17" t="str">
        <f>IF(HLOOKUP($A17,【様式２】講座情報!$E$4:$ZU$30,入力情報等!I$1)="","",HLOOKUP($A17,【様式２】講座情報!$E$4:$ZU$30,入力情報等!I$1))</f>
        <v/>
      </c>
      <c r="F17" t="str">
        <f>IF(HLOOKUP($A17,【様式２】講座情報!$E$4:$ZU$30,入力情報等!J$1)="","",HLOOKUP($A17,【様式２】講座情報!$E$4:$ZU$30,入力情報等!J$1))</f>
        <v/>
      </c>
      <c r="G17" t="str">
        <f>IF(HLOOKUP($A17,【様式２】講座情報!$E$4:$ZU$30,入力情報等!K$1)="","",HLOOKUP($A17,【様式２】講座情報!$E$4:$ZU$30,入力情報等!K$1))</f>
        <v/>
      </c>
      <c r="H17" t="str">
        <f>IF(HLOOKUP($A17,【様式２】講座情報!$E$4:$ZU$30,入力情報等!L$1)="","",HLOOKUP($A17,【様式２】講座情報!$E$4:$ZU$30,入力情報等!L$1))</f>
        <v/>
      </c>
      <c r="I17" t="str">
        <f>IF(HLOOKUP($A17,【様式２】講座情報!$E$4:$ZU$30,入力情報等!M$1)="","",HLOOKUP($A17,【様式２】講座情報!$E$4:$ZU$30,入力情報等!M$1))</f>
        <v/>
      </c>
      <c r="J17" t="str">
        <f>IF(HLOOKUP($A17,【様式２】講座情報!$E$4:$ZU$30,入力情報等!N$1)="","",HLOOKUP($A17,【様式２】講座情報!$E$4:$ZU$30,入力情報等!N$1))</f>
        <v/>
      </c>
      <c r="K17" t="str">
        <f>IF(HLOOKUP($A17,【様式２】講座情報!$E$4:$ZU$30,入力情報等!O$1)="","",HLOOKUP($A17,【様式２】講座情報!$E$4:$ZU$30,入力情報等!O$1))</f>
        <v/>
      </c>
      <c r="L17" t="str">
        <f>IF(HLOOKUP($A17,【様式２】講座情報!$E$4:$ZU$30,入力情報等!Q$1)="","",HLOOKUP($A17,【様式２】講座情報!$E$4:$ZU$30,入力情報等!Q$1))</f>
        <v/>
      </c>
      <c r="M17" t="str">
        <f>IF(HLOOKUP($A17,【様式２】講座情報!$E$4:$ZU$30,入力情報等!R$1)="","",HLOOKUP($A17,【様式２】講座情報!$E$4:$ZU$30,入力情報等!R$1))</f>
        <v/>
      </c>
      <c r="N17" t="str">
        <f>IF(HLOOKUP($A17,【様式２】講座情報!$E$4:$ZU$30,入力情報等!S$1)="","",HLOOKUP($A17,【様式２】講座情報!$E$4:$ZU$30,入力情報等!S$1))</f>
        <v/>
      </c>
      <c r="O17" t="str">
        <f>IF(HLOOKUP($A17,【様式２】講座情報!$E$4:$ZU$30,入力情報等!T$1)="","",HLOOKUP($A17,【様式２】講座情報!$E$4:$ZU$30,入力情報等!T$1))</f>
        <v/>
      </c>
      <c r="P17" t="str">
        <f>IF(HLOOKUP($A17,【様式２】講座情報!$E$4:$ZU$30,入力情報等!U$1)="","",HLOOKUP($A17,【様式２】講座情報!$E$4:$ZU$30,入力情報等!U$1))</f>
        <v/>
      </c>
      <c r="Q17" t="str">
        <f>IF(HLOOKUP($A17,【様式２】講座情報!$E$4:$ZU$30,入力情報等!V$1)="","",HLOOKUP($A17,【様式２】講座情報!$E$4:$ZU$30,入力情報等!V$1))</f>
        <v/>
      </c>
      <c r="R17" t="str">
        <f>IF(HLOOKUP($A17,【様式２】講座情報!$E$4:$ZU$30,入力情報等!W$1)="","",HLOOKUP($A17,【様式２】講座情報!$E$4:$ZU$30,入力情報等!W$1))</f>
        <v/>
      </c>
      <c r="S17" t="str">
        <f>IF(HLOOKUP($A17,【様式２】講座情報!$E$4:$ZU$30,入力情報等!X$1)="","",HLOOKUP($A17,【様式２】講座情報!$E$4:$ZU$30,入力情報等!X$1))</f>
        <v/>
      </c>
      <c r="T17" t="str">
        <f>IF(HLOOKUP($A17,【様式２】講座情報!$E$4:$ZU$30,入力情報等!Y$1)="","",HLOOKUP($A17,【様式２】講座情報!$E$4:$ZU$30,入力情報等!Y$1))</f>
        <v/>
      </c>
      <c r="U17" t="str">
        <f>IF(HLOOKUP($A17,【様式２】講座情報!$E$4:$ZU$30,入力情報等!Z$1)="","",HLOOKUP($A17,【様式２】講座情報!$E$4:$ZU$30,入力情報等!Z$1))</f>
        <v/>
      </c>
      <c r="V17" t="str">
        <f>IF(HLOOKUP($A17,【様式２】講座情報!$E$4:$ZU$30,入力情報等!AA$1)="","",HLOOKUP($A17,【様式２】講座情報!$E$4:$ZU$30,入力情報等!AA$1))</f>
        <v/>
      </c>
      <c r="W17" t="str">
        <f>IF(HLOOKUP($A17,【様式２】講座情報!$E$4:$ZU$30,入力情報等!AB$1)="","",HLOOKUP($A17,【様式２】講座情報!$E$4:$ZU$30,入力情報等!AB$1))</f>
        <v/>
      </c>
      <c r="X17" t="str">
        <f>IF(HLOOKUP($A17,【様式２】講座情報!$E$4:$ZU$30,入力情報等!AC$1)="","",HLOOKUP($A17,【様式２】講座情報!$E$4:$ZU$30,入力情報等!AC$1))</f>
        <v/>
      </c>
      <c r="Y17" t="str">
        <f>IF(HLOOKUP($A17,【様式２】講座情報!$E$4:$ZU$30,入力情報等!AD$1)="","",HLOOKUP($A17,【様式２】講座情報!$E$4:$ZU$30,入力情報等!AD$1))</f>
        <v/>
      </c>
      <c r="Z17" t="str">
        <f>IF(HLOOKUP($A17,【様式２】講座情報!$E$4:$ZU$30,入力情報等!AE$1)="","",HLOOKUP($A17,【様式２】講座情報!$E$4:$ZU$30,入力情報等!AE$1))</f>
        <v/>
      </c>
    </row>
    <row r="18" spans="1:26">
      <c r="A18" t="str">
        <f>IF(COUNTIF(【様式２】講座情報!$4:$4,転記データ!$A$3*1000+入力情報等!E7)=1,転記データ!$A$3*1000+入力情報等!E7,"")</f>
        <v/>
      </c>
      <c r="B18" t="str">
        <f>IF(HLOOKUP($A18,【様式２】講座情報!$E$4:$ZU$30,入力情報等!F$1)="","",HLOOKUP($A18,【様式２】講座情報!$E$4:$ZU$30,入力情報等!F$1))</f>
        <v/>
      </c>
      <c r="C18" t="str">
        <f>IF(HLOOKUP($A18,【様式２】講座情報!$E$4:$ZU$30,入力情報等!G$1)="","",HLOOKUP($A18,【様式２】講座情報!$E$4:$ZU$30,入力情報等!G$1))</f>
        <v/>
      </c>
      <c r="D18" t="str">
        <f>IF(HLOOKUP($A18,【様式２】講座情報!$E$4:$ZU$30,入力情報等!H$1)="","",HLOOKUP($A18,【様式２】講座情報!$E$4:$ZU$30,入力情報等!H$1))</f>
        <v/>
      </c>
      <c r="E18" t="str">
        <f>IF(HLOOKUP($A18,【様式２】講座情報!$E$4:$ZU$30,入力情報等!I$1)="","",HLOOKUP($A18,【様式２】講座情報!$E$4:$ZU$30,入力情報等!I$1))</f>
        <v/>
      </c>
      <c r="F18" t="str">
        <f>IF(HLOOKUP($A18,【様式２】講座情報!$E$4:$ZU$30,入力情報等!J$1)="","",HLOOKUP($A18,【様式２】講座情報!$E$4:$ZU$30,入力情報等!J$1))</f>
        <v/>
      </c>
      <c r="G18" t="str">
        <f>IF(HLOOKUP($A18,【様式２】講座情報!$E$4:$ZU$30,入力情報等!K$1)="","",HLOOKUP($A18,【様式２】講座情報!$E$4:$ZU$30,入力情報等!K$1))</f>
        <v/>
      </c>
      <c r="H18" t="str">
        <f>IF(HLOOKUP($A18,【様式２】講座情報!$E$4:$ZU$30,入力情報等!L$1)="","",HLOOKUP($A18,【様式２】講座情報!$E$4:$ZU$30,入力情報等!L$1))</f>
        <v/>
      </c>
      <c r="I18" t="str">
        <f>IF(HLOOKUP($A18,【様式２】講座情報!$E$4:$ZU$30,入力情報等!M$1)="","",HLOOKUP($A18,【様式２】講座情報!$E$4:$ZU$30,入力情報等!M$1))</f>
        <v/>
      </c>
      <c r="J18" t="str">
        <f>IF(HLOOKUP($A18,【様式２】講座情報!$E$4:$ZU$30,入力情報等!N$1)="","",HLOOKUP($A18,【様式２】講座情報!$E$4:$ZU$30,入力情報等!N$1))</f>
        <v/>
      </c>
      <c r="K18" t="str">
        <f>IF(HLOOKUP($A18,【様式２】講座情報!$E$4:$ZU$30,入力情報等!O$1)="","",HLOOKUP($A18,【様式２】講座情報!$E$4:$ZU$30,入力情報等!O$1))</f>
        <v/>
      </c>
      <c r="L18" t="str">
        <f>IF(HLOOKUP($A18,【様式２】講座情報!$E$4:$ZU$30,入力情報等!Q$1)="","",HLOOKUP($A18,【様式２】講座情報!$E$4:$ZU$30,入力情報等!Q$1))</f>
        <v/>
      </c>
      <c r="M18" t="str">
        <f>IF(HLOOKUP($A18,【様式２】講座情報!$E$4:$ZU$30,入力情報等!R$1)="","",HLOOKUP($A18,【様式２】講座情報!$E$4:$ZU$30,入力情報等!R$1))</f>
        <v/>
      </c>
      <c r="N18" t="str">
        <f>IF(HLOOKUP($A18,【様式２】講座情報!$E$4:$ZU$30,入力情報等!S$1)="","",HLOOKUP($A18,【様式２】講座情報!$E$4:$ZU$30,入力情報等!S$1))</f>
        <v/>
      </c>
      <c r="O18" t="str">
        <f>IF(HLOOKUP($A18,【様式２】講座情報!$E$4:$ZU$30,入力情報等!T$1)="","",HLOOKUP($A18,【様式２】講座情報!$E$4:$ZU$30,入力情報等!T$1))</f>
        <v/>
      </c>
      <c r="P18" t="str">
        <f>IF(HLOOKUP($A18,【様式２】講座情報!$E$4:$ZU$30,入力情報等!U$1)="","",HLOOKUP($A18,【様式２】講座情報!$E$4:$ZU$30,入力情報等!U$1))</f>
        <v/>
      </c>
      <c r="Q18" t="str">
        <f>IF(HLOOKUP($A18,【様式２】講座情報!$E$4:$ZU$30,入力情報等!V$1)="","",HLOOKUP($A18,【様式２】講座情報!$E$4:$ZU$30,入力情報等!V$1))</f>
        <v/>
      </c>
      <c r="R18" t="str">
        <f>IF(HLOOKUP($A18,【様式２】講座情報!$E$4:$ZU$30,入力情報等!W$1)="","",HLOOKUP($A18,【様式２】講座情報!$E$4:$ZU$30,入力情報等!W$1))</f>
        <v/>
      </c>
      <c r="S18" t="str">
        <f>IF(HLOOKUP($A18,【様式２】講座情報!$E$4:$ZU$30,入力情報等!X$1)="","",HLOOKUP($A18,【様式２】講座情報!$E$4:$ZU$30,入力情報等!X$1))</f>
        <v/>
      </c>
      <c r="T18" t="str">
        <f>IF(HLOOKUP($A18,【様式２】講座情報!$E$4:$ZU$30,入力情報等!Y$1)="","",HLOOKUP($A18,【様式２】講座情報!$E$4:$ZU$30,入力情報等!Y$1))</f>
        <v/>
      </c>
      <c r="U18" t="str">
        <f>IF(HLOOKUP($A18,【様式２】講座情報!$E$4:$ZU$30,入力情報等!Z$1)="","",HLOOKUP($A18,【様式２】講座情報!$E$4:$ZU$30,入力情報等!Z$1))</f>
        <v/>
      </c>
      <c r="V18" t="str">
        <f>IF(HLOOKUP($A18,【様式２】講座情報!$E$4:$ZU$30,入力情報等!AA$1)="","",HLOOKUP($A18,【様式２】講座情報!$E$4:$ZU$30,入力情報等!AA$1))</f>
        <v/>
      </c>
      <c r="W18" t="str">
        <f>IF(HLOOKUP($A18,【様式２】講座情報!$E$4:$ZU$30,入力情報等!AB$1)="","",HLOOKUP($A18,【様式２】講座情報!$E$4:$ZU$30,入力情報等!AB$1))</f>
        <v/>
      </c>
      <c r="X18" t="str">
        <f>IF(HLOOKUP($A18,【様式２】講座情報!$E$4:$ZU$30,入力情報等!AC$1)="","",HLOOKUP($A18,【様式２】講座情報!$E$4:$ZU$30,入力情報等!AC$1))</f>
        <v/>
      </c>
      <c r="Y18" t="str">
        <f>IF(HLOOKUP($A18,【様式２】講座情報!$E$4:$ZU$30,入力情報等!AD$1)="","",HLOOKUP($A18,【様式２】講座情報!$E$4:$ZU$30,入力情報等!AD$1))</f>
        <v/>
      </c>
      <c r="Z18" t="str">
        <f>IF(HLOOKUP($A18,【様式２】講座情報!$E$4:$ZU$30,入力情報等!AE$1)="","",HLOOKUP($A18,【様式２】講座情報!$E$4:$ZU$30,入力情報等!AE$1))</f>
        <v/>
      </c>
    </row>
    <row r="19" spans="1:26">
      <c r="A19" t="str">
        <f>IF(COUNTIF(【様式２】講座情報!$4:$4,転記データ!$A$3*1000+入力情報等!E8)=1,転記データ!$A$3*1000+入力情報等!E8,"")</f>
        <v/>
      </c>
      <c r="B19" t="str">
        <f>IF(HLOOKUP($A19,【様式２】講座情報!$E$4:$ZU$30,入力情報等!F$1)="","",HLOOKUP($A19,【様式２】講座情報!$E$4:$ZU$30,入力情報等!F$1))</f>
        <v/>
      </c>
      <c r="C19" t="str">
        <f>IF(HLOOKUP($A19,【様式２】講座情報!$E$4:$ZU$30,入力情報等!G$1)="","",HLOOKUP($A19,【様式２】講座情報!$E$4:$ZU$30,入力情報等!G$1))</f>
        <v/>
      </c>
      <c r="D19" t="str">
        <f>IF(HLOOKUP($A19,【様式２】講座情報!$E$4:$ZU$30,入力情報等!H$1)="","",HLOOKUP($A19,【様式２】講座情報!$E$4:$ZU$30,入力情報等!H$1))</f>
        <v/>
      </c>
      <c r="E19" t="str">
        <f>IF(HLOOKUP($A19,【様式２】講座情報!$E$4:$ZU$30,入力情報等!I$1)="","",HLOOKUP($A19,【様式２】講座情報!$E$4:$ZU$30,入力情報等!I$1))</f>
        <v/>
      </c>
      <c r="F19" t="str">
        <f>IF(HLOOKUP($A19,【様式２】講座情報!$E$4:$ZU$30,入力情報等!J$1)="","",HLOOKUP($A19,【様式２】講座情報!$E$4:$ZU$30,入力情報等!J$1))</f>
        <v/>
      </c>
      <c r="G19" t="str">
        <f>IF(HLOOKUP($A19,【様式２】講座情報!$E$4:$ZU$30,入力情報等!K$1)="","",HLOOKUP($A19,【様式２】講座情報!$E$4:$ZU$30,入力情報等!K$1))</f>
        <v/>
      </c>
      <c r="H19" t="str">
        <f>IF(HLOOKUP($A19,【様式２】講座情報!$E$4:$ZU$30,入力情報等!L$1)="","",HLOOKUP($A19,【様式２】講座情報!$E$4:$ZU$30,入力情報等!L$1))</f>
        <v/>
      </c>
      <c r="I19" t="str">
        <f>IF(HLOOKUP($A19,【様式２】講座情報!$E$4:$ZU$30,入力情報等!M$1)="","",HLOOKUP($A19,【様式２】講座情報!$E$4:$ZU$30,入力情報等!M$1))</f>
        <v/>
      </c>
      <c r="J19" t="str">
        <f>IF(HLOOKUP($A19,【様式２】講座情報!$E$4:$ZU$30,入力情報等!N$1)="","",HLOOKUP($A19,【様式２】講座情報!$E$4:$ZU$30,入力情報等!N$1))</f>
        <v/>
      </c>
      <c r="K19" t="str">
        <f>IF(HLOOKUP($A19,【様式２】講座情報!$E$4:$ZU$30,入力情報等!O$1)="","",HLOOKUP($A19,【様式２】講座情報!$E$4:$ZU$30,入力情報等!O$1))</f>
        <v/>
      </c>
      <c r="L19" t="str">
        <f>IF(HLOOKUP($A19,【様式２】講座情報!$E$4:$ZU$30,入力情報等!Q$1)="","",HLOOKUP($A19,【様式２】講座情報!$E$4:$ZU$30,入力情報等!Q$1))</f>
        <v/>
      </c>
      <c r="M19" t="str">
        <f>IF(HLOOKUP($A19,【様式２】講座情報!$E$4:$ZU$30,入力情報等!R$1)="","",HLOOKUP($A19,【様式２】講座情報!$E$4:$ZU$30,入力情報等!R$1))</f>
        <v/>
      </c>
      <c r="N19" t="str">
        <f>IF(HLOOKUP($A19,【様式２】講座情報!$E$4:$ZU$30,入力情報等!S$1)="","",HLOOKUP($A19,【様式２】講座情報!$E$4:$ZU$30,入力情報等!S$1))</f>
        <v/>
      </c>
      <c r="O19" t="str">
        <f>IF(HLOOKUP($A19,【様式２】講座情報!$E$4:$ZU$30,入力情報等!T$1)="","",HLOOKUP($A19,【様式２】講座情報!$E$4:$ZU$30,入力情報等!T$1))</f>
        <v/>
      </c>
      <c r="P19" t="str">
        <f>IF(HLOOKUP($A19,【様式２】講座情報!$E$4:$ZU$30,入力情報等!U$1)="","",HLOOKUP($A19,【様式２】講座情報!$E$4:$ZU$30,入力情報等!U$1))</f>
        <v/>
      </c>
      <c r="Q19" t="str">
        <f>IF(HLOOKUP($A19,【様式２】講座情報!$E$4:$ZU$30,入力情報等!V$1)="","",HLOOKUP($A19,【様式２】講座情報!$E$4:$ZU$30,入力情報等!V$1))</f>
        <v/>
      </c>
      <c r="R19" t="str">
        <f>IF(HLOOKUP($A19,【様式２】講座情報!$E$4:$ZU$30,入力情報等!W$1)="","",HLOOKUP($A19,【様式２】講座情報!$E$4:$ZU$30,入力情報等!W$1))</f>
        <v/>
      </c>
      <c r="S19" t="str">
        <f>IF(HLOOKUP($A19,【様式２】講座情報!$E$4:$ZU$30,入力情報等!X$1)="","",HLOOKUP($A19,【様式２】講座情報!$E$4:$ZU$30,入力情報等!X$1))</f>
        <v/>
      </c>
      <c r="T19" t="str">
        <f>IF(HLOOKUP($A19,【様式２】講座情報!$E$4:$ZU$30,入力情報等!Y$1)="","",HLOOKUP($A19,【様式２】講座情報!$E$4:$ZU$30,入力情報等!Y$1))</f>
        <v/>
      </c>
      <c r="U19" t="str">
        <f>IF(HLOOKUP($A19,【様式２】講座情報!$E$4:$ZU$30,入力情報等!Z$1)="","",HLOOKUP($A19,【様式２】講座情報!$E$4:$ZU$30,入力情報等!Z$1))</f>
        <v/>
      </c>
      <c r="V19" t="str">
        <f>IF(HLOOKUP($A19,【様式２】講座情報!$E$4:$ZU$30,入力情報等!AA$1)="","",HLOOKUP($A19,【様式２】講座情報!$E$4:$ZU$30,入力情報等!AA$1))</f>
        <v/>
      </c>
      <c r="W19" t="str">
        <f>IF(HLOOKUP($A19,【様式２】講座情報!$E$4:$ZU$30,入力情報等!AB$1)="","",HLOOKUP($A19,【様式２】講座情報!$E$4:$ZU$30,入力情報等!AB$1))</f>
        <v/>
      </c>
      <c r="X19" t="str">
        <f>IF(HLOOKUP($A19,【様式２】講座情報!$E$4:$ZU$30,入力情報等!AC$1)="","",HLOOKUP($A19,【様式２】講座情報!$E$4:$ZU$30,入力情報等!AC$1))</f>
        <v/>
      </c>
      <c r="Y19" t="str">
        <f>IF(HLOOKUP($A19,【様式２】講座情報!$E$4:$ZU$30,入力情報等!AD$1)="","",HLOOKUP($A19,【様式２】講座情報!$E$4:$ZU$30,入力情報等!AD$1))</f>
        <v/>
      </c>
      <c r="Z19" t="str">
        <f>IF(HLOOKUP($A19,【様式２】講座情報!$E$4:$ZU$30,入力情報等!AE$1)="","",HLOOKUP($A19,【様式２】講座情報!$E$4:$ZU$30,入力情報等!AE$1))</f>
        <v/>
      </c>
    </row>
    <row r="20" spans="1:26">
      <c r="A20" t="str">
        <f>IF(COUNTIF(【様式２】講座情報!$4:$4,転記データ!$A$3*1000+入力情報等!E9)=1,転記データ!$A$3*1000+入力情報等!E9,"")</f>
        <v/>
      </c>
      <c r="B20" t="str">
        <f>IF(HLOOKUP($A20,【様式２】講座情報!$E$4:$ZU$30,入力情報等!F$1)="","",HLOOKUP($A20,【様式２】講座情報!$E$4:$ZU$30,入力情報等!F$1))</f>
        <v/>
      </c>
      <c r="C20" t="str">
        <f>IF(HLOOKUP($A20,【様式２】講座情報!$E$4:$ZU$30,入力情報等!G$1)="","",HLOOKUP($A20,【様式２】講座情報!$E$4:$ZU$30,入力情報等!G$1))</f>
        <v/>
      </c>
      <c r="D20" t="str">
        <f>IF(HLOOKUP($A20,【様式２】講座情報!$E$4:$ZU$30,入力情報等!H$1)="","",HLOOKUP($A20,【様式２】講座情報!$E$4:$ZU$30,入力情報等!H$1))</f>
        <v/>
      </c>
      <c r="E20" t="str">
        <f>IF(HLOOKUP($A20,【様式２】講座情報!$E$4:$ZU$30,入力情報等!I$1)="","",HLOOKUP($A20,【様式２】講座情報!$E$4:$ZU$30,入力情報等!I$1))</f>
        <v/>
      </c>
      <c r="F20" t="str">
        <f>IF(HLOOKUP($A20,【様式２】講座情報!$E$4:$ZU$30,入力情報等!J$1)="","",HLOOKUP($A20,【様式２】講座情報!$E$4:$ZU$30,入力情報等!J$1))</f>
        <v/>
      </c>
      <c r="G20" t="str">
        <f>IF(HLOOKUP($A20,【様式２】講座情報!$E$4:$ZU$30,入力情報等!K$1)="","",HLOOKUP($A20,【様式２】講座情報!$E$4:$ZU$30,入力情報等!K$1))</f>
        <v/>
      </c>
      <c r="H20" t="str">
        <f>IF(HLOOKUP($A20,【様式２】講座情報!$E$4:$ZU$30,入力情報等!L$1)="","",HLOOKUP($A20,【様式２】講座情報!$E$4:$ZU$30,入力情報等!L$1))</f>
        <v/>
      </c>
      <c r="I20" t="str">
        <f>IF(HLOOKUP($A20,【様式２】講座情報!$E$4:$ZU$30,入力情報等!M$1)="","",HLOOKUP($A20,【様式２】講座情報!$E$4:$ZU$30,入力情報等!M$1))</f>
        <v/>
      </c>
      <c r="J20" t="str">
        <f>IF(HLOOKUP($A20,【様式２】講座情報!$E$4:$ZU$30,入力情報等!N$1)="","",HLOOKUP($A20,【様式２】講座情報!$E$4:$ZU$30,入力情報等!N$1))</f>
        <v/>
      </c>
      <c r="K20" t="str">
        <f>IF(HLOOKUP($A20,【様式２】講座情報!$E$4:$ZU$30,入力情報等!O$1)="","",HLOOKUP($A20,【様式２】講座情報!$E$4:$ZU$30,入力情報等!O$1))</f>
        <v/>
      </c>
      <c r="L20" t="str">
        <f>IF(HLOOKUP($A20,【様式２】講座情報!$E$4:$ZU$30,入力情報等!Q$1)="","",HLOOKUP($A20,【様式２】講座情報!$E$4:$ZU$30,入力情報等!Q$1))</f>
        <v/>
      </c>
      <c r="M20" t="str">
        <f>IF(HLOOKUP($A20,【様式２】講座情報!$E$4:$ZU$30,入力情報等!R$1)="","",HLOOKUP($A20,【様式２】講座情報!$E$4:$ZU$30,入力情報等!R$1))</f>
        <v/>
      </c>
      <c r="N20" t="str">
        <f>IF(HLOOKUP($A20,【様式２】講座情報!$E$4:$ZU$30,入力情報等!S$1)="","",HLOOKUP($A20,【様式２】講座情報!$E$4:$ZU$30,入力情報等!S$1))</f>
        <v/>
      </c>
      <c r="O20" t="str">
        <f>IF(HLOOKUP($A20,【様式２】講座情報!$E$4:$ZU$30,入力情報等!T$1)="","",HLOOKUP($A20,【様式２】講座情報!$E$4:$ZU$30,入力情報等!T$1))</f>
        <v/>
      </c>
      <c r="P20" t="str">
        <f>IF(HLOOKUP($A20,【様式２】講座情報!$E$4:$ZU$30,入力情報等!U$1)="","",HLOOKUP($A20,【様式２】講座情報!$E$4:$ZU$30,入力情報等!U$1))</f>
        <v/>
      </c>
      <c r="Q20" t="str">
        <f>IF(HLOOKUP($A20,【様式２】講座情報!$E$4:$ZU$30,入力情報等!V$1)="","",HLOOKUP($A20,【様式２】講座情報!$E$4:$ZU$30,入力情報等!V$1))</f>
        <v/>
      </c>
      <c r="R20" t="str">
        <f>IF(HLOOKUP($A20,【様式２】講座情報!$E$4:$ZU$30,入力情報等!W$1)="","",HLOOKUP($A20,【様式２】講座情報!$E$4:$ZU$30,入力情報等!W$1))</f>
        <v/>
      </c>
      <c r="S20" t="str">
        <f>IF(HLOOKUP($A20,【様式２】講座情報!$E$4:$ZU$30,入力情報等!X$1)="","",HLOOKUP($A20,【様式２】講座情報!$E$4:$ZU$30,入力情報等!X$1))</f>
        <v/>
      </c>
      <c r="T20" t="str">
        <f>IF(HLOOKUP($A20,【様式２】講座情報!$E$4:$ZU$30,入力情報等!Y$1)="","",HLOOKUP($A20,【様式２】講座情報!$E$4:$ZU$30,入力情報等!Y$1))</f>
        <v/>
      </c>
      <c r="U20" t="str">
        <f>IF(HLOOKUP($A20,【様式２】講座情報!$E$4:$ZU$30,入力情報等!Z$1)="","",HLOOKUP($A20,【様式２】講座情報!$E$4:$ZU$30,入力情報等!Z$1))</f>
        <v/>
      </c>
      <c r="V20" t="str">
        <f>IF(HLOOKUP($A20,【様式２】講座情報!$E$4:$ZU$30,入力情報等!AA$1)="","",HLOOKUP($A20,【様式２】講座情報!$E$4:$ZU$30,入力情報等!AA$1))</f>
        <v/>
      </c>
      <c r="W20" t="str">
        <f>IF(HLOOKUP($A20,【様式２】講座情報!$E$4:$ZU$30,入力情報等!AB$1)="","",HLOOKUP($A20,【様式２】講座情報!$E$4:$ZU$30,入力情報等!AB$1))</f>
        <v/>
      </c>
      <c r="X20" t="str">
        <f>IF(HLOOKUP($A20,【様式２】講座情報!$E$4:$ZU$30,入力情報等!AC$1)="","",HLOOKUP($A20,【様式２】講座情報!$E$4:$ZU$30,入力情報等!AC$1))</f>
        <v/>
      </c>
      <c r="Y20" t="str">
        <f>IF(HLOOKUP($A20,【様式２】講座情報!$E$4:$ZU$30,入力情報等!AD$1)="","",HLOOKUP($A20,【様式２】講座情報!$E$4:$ZU$30,入力情報等!AD$1))</f>
        <v/>
      </c>
      <c r="Z20" t="str">
        <f>IF(HLOOKUP($A20,【様式２】講座情報!$E$4:$ZU$30,入力情報等!AE$1)="","",HLOOKUP($A20,【様式２】講座情報!$E$4:$ZU$30,入力情報等!AE$1))</f>
        <v/>
      </c>
    </row>
    <row r="21" spans="1:26">
      <c r="A21" t="str">
        <f>IF(COUNTIF(【様式２】講座情報!$4:$4,転記データ!$A$3*1000+入力情報等!E10)=1,転記データ!$A$3*1000+入力情報等!E10,"")</f>
        <v/>
      </c>
      <c r="B21" t="str">
        <f>IF(HLOOKUP($A21,【様式２】講座情報!$E$4:$ZU$30,入力情報等!F$1)="","",HLOOKUP($A21,【様式２】講座情報!$E$4:$ZU$30,入力情報等!F$1))</f>
        <v/>
      </c>
      <c r="C21" t="str">
        <f>IF(HLOOKUP($A21,【様式２】講座情報!$E$4:$ZU$30,入力情報等!G$1)="","",HLOOKUP($A21,【様式２】講座情報!$E$4:$ZU$30,入力情報等!G$1))</f>
        <v/>
      </c>
      <c r="D21" t="str">
        <f>IF(HLOOKUP($A21,【様式２】講座情報!$E$4:$ZU$30,入力情報等!H$1)="","",HLOOKUP($A21,【様式２】講座情報!$E$4:$ZU$30,入力情報等!H$1))</f>
        <v/>
      </c>
      <c r="E21" t="str">
        <f>IF(HLOOKUP($A21,【様式２】講座情報!$E$4:$ZU$30,入力情報等!I$1)="","",HLOOKUP($A21,【様式２】講座情報!$E$4:$ZU$30,入力情報等!I$1))</f>
        <v/>
      </c>
      <c r="F21" t="str">
        <f>IF(HLOOKUP($A21,【様式２】講座情報!$E$4:$ZU$30,入力情報等!J$1)="","",HLOOKUP($A21,【様式２】講座情報!$E$4:$ZU$30,入力情報等!J$1))</f>
        <v/>
      </c>
      <c r="G21" t="str">
        <f>IF(HLOOKUP($A21,【様式２】講座情報!$E$4:$ZU$30,入力情報等!K$1)="","",HLOOKUP($A21,【様式２】講座情報!$E$4:$ZU$30,入力情報等!K$1))</f>
        <v/>
      </c>
      <c r="H21" t="str">
        <f>IF(HLOOKUP($A21,【様式２】講座情報!$E$4:$ZU$30,入力情報等!L$1)="","",HLOOKUP($A21,【様式２】講座情報!$E$4:$ZU$30,入力情報等!L$1))</f>
        <v/>
      </c>
      <c r="I21" t="str">
        <f>IF(HLOOKUP($A21,【様式２】講座情報!$E$4:$ZU$30,入力情報等!M$1)="","",HLOOKUP($A21,【様式２】講座情報!$E$4:$ZU$30,入力情報等!M$1))</f>
        <v/>
      </c>
      <c r="J21" t="str">
        <f>IF(HLOOKUP($A21,【様式２】講座情報!$E$4:$ZU$30,入力情報等!N$1)="","",HLOOKUP($A21,【様式２】講座情報!$E$4:$ZU$30,入力情報等!N$1))</f>
        <v/>
      </c>
      <c r="K21" t="str">
        <f>IF(HLOOKUP($A21,【様式２】講座情報!$E$4:$ZU$30,入力情報等!O$1)="","",HLOOKUP($A21,【様式２】講座情報!$E$4:$ZU$30,入力情報等!O$1))</f>
        <v/>
      </c>
      <c r="L21" t="str">
        <f>IF(HLOOKUP($A21,【様式２】講座情報!$E$4:$ZU$30,入力情報等!Q$1)="","",HLOOKUP($A21,【様式２】講座情報!$E$4:$ZU$30,入力情報等!Q$1))</f>
        <v/>
      </c>
      <c r="M21" t="str">
        <f>IF(HLOOKUP($A21,【様式２】講座情報!$E$4:$ZU$30,入力情報等!R$1)="","",HLOOKUP($A21,【様式２】講座情報!$E$4:$ZU$30,入力情報等!R$1))</f>
        <v/>
      </c>
      <c r="N21" t="str">
        <f>IF(HLOOKUP($A21,【様式２】講座情報!$E$4:$ZU$30,入力情報等!S$1)="","",HLOOKUP($A21,【様式２】講座情報!$E$4:$ZU$30,入力情報等!S$1))</f>
        <v/>
      </c>
      <c r="O21" t="str">
        <f>IF(HLOOKUP($A21,【様式２】講座情報!$E$4:$ZU$30,入力情報等!T$1)="","",HLOOKUP($A21,【様式２】講座情報!$E$4:$ZU$30,入力情報等!T$1))</f>
        <v/>
      </c>
      <c r="P21" t="str">
        <f>IF(HLOOKUP($A21,【様式２】講座情報!$E$4:$ZU$30,入力情報等!U$1)="","",HLOOKUP($A21,【様式２】講座情報!$E$4:$ZU$30,入力情報等!U$1))</f>
        <v/>
      </c>
      <c r="Q21" t="str">
        <f>IF(HLOOKUP($A21,【様式２】講座情報!$E$4:$ZU$30,入力情報等!V$1)="","",HLOOKUP($A21,【様式２】講座情報!$E$4:$ZU$30,入力情報等!V$1))</f>
        <v/>
      </c>
      <c r="R21" t="str">
        <f>IF(HLOOKUP($A21,【様式２】講座情報!$E$4:$ZU$30,入力情報等!W$1)="","",HLOOKUP($A21,【様式２】講座情報!$E$4:$ZU$30,入力情報等!W$1))</f>
        <v/>
      </c>
      <c r="S21" t="str">
        <f>IF(HLOOKUP($A21,【様式２】講座情報!$E$4:$ZU$30,入力情報等!X$1)="","",HLOOKUP($A21,【様式２】講座情報!$E$4:$ZU$30,入力情報等!X$1))</f>
        <v/>
      </c>
      <c r="T21" t="str">
        <f>IF(HLOOKUP($A21,【様式２】講座情報!$E$4:$ZU$30,入力情報等!Y$1)="","",HLOOKUP($A21,【様式２】講座情報!$E$4:$ZU$30,入力情報等!Y$1))</f>
        <v/>
      </c>
      <c r="U21" t="str">
        <f>IF(HLOOKUP($A21,【様式２】講座情報!$E$4:$ZU$30,入力情報等!Z$1)="","",HLOOKUP($A21,【様式２】講座情報!$E$4:$ZU$30,入力情報等!Z$1))</f>
        <v/>
      </c>
      <c r="V21" t="str">
        <f>IF(HLOOKUP($A21,【様式２】講座情報!$E$4:$ZU$30,入力情報等!AA$1)="","",HLOOKUP($A21,【様式２】講座情報!$E$4:$ZU$30,入力情報等!AA$1))</f>
        <v/>
      </c>
      <c r="W21" t="str">
        <f>IF(HLOOKUP($A21,【様式２】講座情報!$E$4:$ZU$30,入力情報等!AB$1)="","",HLOOKUP($A21,【様式２】講座情報!$E$4:$ZU$30,入力情報等!AB$1))</f>
        <v/>
      </c>
      <c r="X21" t="str">
        <f>IF(HLOOKUP($A21,【様式２】講座情報!$E$4:$ZU$30,入力情報等!AC$1)="","",HLOOKUP($A21,【様式２】講座情報!$E$4:$ZU$30,入力情報等!AC$1))</f>
        <v/>
      </c>
      <c r="Y21" t="str">
        <f>IF(HLOOKUP($A21,【様式２】講座情報!$E$4:$ZU$30,入力情報等!AD$1)="","",HLOOKUP($A21,【様式２】講座情報!$E$4:$ZU$30,入力情報等!AD$1))</f>
        <v/>
      </c>
      <c r="Z21" t="str">
        <f>IF(HLOOKUP($A21,【様式２】講座情報!$E$4:$ZU$30,入力情報等!AE$1)="","",HLOOKUP($A21,【様式２】講座情報!$E$4:$ZU$30,入力情報等!AE$1))</f>
        <v/>
      </c>
    </row>
    <row r="22" spans="1:26">
      <c r="A22" t="str">
        <f>IF(COUNTIF(【様式２】講座情報!$4:$4,転記データ!$A$3*1000+入力情報等!E11)=1,転記データ!$A$3*1000+入力情報等!E11,"")</f>
        <v/>
      </c>
      <c r="B22" t="str">
        <f>IF(HLOOKUP($A22,【様式２】講座情報!$E$4:$ZU$30,入力情報等!F$1)="","",HLOOKUP($A22,【様式２】講座情報!$E$4:$ZU$30,入力情報等!F$1))</f>
        <v/>
      </c>
      <c r="C22" t="str">
        <f>IF(HLOOKUP($A22,【様式２】講座情報!$E$4:$ZU$30,入力情報等!G$1)="","",HLOOKUP($A22,【様式２】講座情報!$E$4:$ZU$30,入力情報等!G$1))</f>
        <v/>
      </c>
      <c r="D22" t="str">
        <f>IF(HLOOKUP($A22,【様式２】講座情報!$E$4:$ZU$30,入力情報等!H$1)="","",HLOOKUP($A22,【様式２】講座情報!$E$4:$ZU$30,入力情報等!H$1))</f>
        <v/>
      </c>
      <c r="E22" t="str">
        <f>IF(HLOOKUP($A22,【様式２】講座情報!$E$4:$ZU$30,入力情報等!I$1)="","",HLOOKUP($A22,【様式２】講座情報!$E$4:$ZU$30,入力情報等!I$1))</f>
        <v/>
      </c>
      <c r="F22" t="str">
        <f>IF(HLOOKUP($A22,【様式２】講座情報!$E$4:$ZU$30,入力情報等!J$1)="","",HLOOKUP($A22,【様式２】講座情報!$E$4:$ZU$30,入力情報等!J$1))</f>
        <v/>
      </c>
      <c r="G22" t="str">
        <f>IF(HLOOKUP($A22,【様式２】講座情報!$E$4:$ZU$30,入力情報等!K$1)="","",HLOOKUP($A22,【様式２】講座情報!$E$4:$ZU$30,入力情報等!K$1))</f>
        <v/>
      </c>
      <c r="H22" t="str">
        <f>IF(HLOOKUP($A22,【様式２】講座情報!$E$4:$ZU$30,入力情報等!L$1)="","",HLOOKUP($A22,【様式２】講座情報!$E$4:$ZU$30,入力情報等!L$1))</f>
        <v/>
      </c>
      <c r="I22" t="str">
        <f>IF(HLOOKUP($A22,【様式２】講座情報!$E$4:$ZU$30,入力情報等!M$1)="","",HLOOKUP($A22,【様式２】講座情報!$E$4:$ZU$30,入力情報等!M$1))</f>
        <v/>
      </c>
      <c r="J22" t="str">
        <f>IF(HLOOKUP($A22,【様式２】講座情報!$E$4:$ZU$30,入力情報等!N$1)="","",HLOOKUP($A22,【様式２】講座情報!$E$4:$ZU$30,入力情報等!N$1))</f>
        <v/>
      </c>
      <c r="K22" t="str">
        <f>IF(HLOOKUP($A22,【様式２】講座情報!$E$4:$ZU$30,入力情報等!O$1)="","",HLOOKUP($A22,【様式２】講座情報!$E$4:$ZU$30,入力情報等!O$1))</f>
        <v/>
      </c>
      <c r="L22" t="str">
        <f>IF(HLOOKUP($A22,【様式２】講座情報!$E$4:$ZU$30,入力情報等!Q$1)="","",HLOOKUP($A22,【様式２】講座情報!$E$4:$ZU$30,入力情報等!Q$1))</f>
        <v/>
      </c>
      <c r="M22" t="str">
        <f>IF(HLOOKUP($A22,【様式２】講座情報!$E$4:$ZU$30,入力情報等!R$1)="","",HLOOKUP($A22,【様式２】講座情報!$E$4:$ZU$30,入力情報等!R$1))</f>
        <v/>
      </c>
      <c r="N22" t="str">
        <f>IF(HLOOKUP($A22,【様式２】講座情報!$E$4:$ZU$30,入力情報等!S$1)="","",HLOOKUP($A22,【様式２】講座情報!$E$4:$ZU$30,入力情報等!S$1))</f>
        <v/>
      </c>
      <c r="O22" t="str">
        <f>IF(HLOOKUP($A22,【様式２】講座情報!$E$4:$ZU$30,入力情報等!T$1)="","",HLOOKUP($A22,【様式２】講座情報!$E$4:$ZU$30,入力情報等!T$1))</f>
        <v/>
      </c>
      <c r="P22" t="str">
        <f>IF(HLOOKUP($A22,【様式２】講座情報!$E$4:$ZU$30,入力情報等!U$1)="","",HLOOKUP($A22,【様式２】講座情報!$E$4:$ZU$30,入力情報等!U$1))</f>
        <v/>
      </c>
      <c r="Q22" t="str">
        <f>IF(HLOOKUP($A22,【様式２】講座情報!$E$4:$ZU$30,入力情報等!V$1)="","",HLOOKUP($A22,【様式２】講座情報!$E$4:$ZU$30,入力情報等!V$1))</f>
        <v/>
      </c>
      <c r="R22" t="str">
        <f>IF(HLOOKUP($A22,【様式２】講座情報!$E$4:$ZU$30,入力情報等!W$1)="","",HLOOKUP($A22,【様式２】講座情報!$E$4:$ZU$30,入力情報等!W$1))</f>
        <v/>
      </c>
      <c r="S22" t="str">
        <f>IF(HLOOKUP($A22,【様式２】講座情報!$E$4:$ZU$30,入力情報等!X$1)="","",HLOOKUP($A22,【様式２】講座情報!$E$4:$ZU$30,入力情報等!X$1))</f>
        <v/>
      </c>
      <c r="T22" t="str">
        <f>IF(HLOOKUP($A22,【様式２】講座情報!$E$4:$ZU$30,入力情報等!Y$1)="","",HLOOKUP($A22,【様式２】講座情報!$E$4:$ZU$30,入力情報等!Y$1))</f>
        <v/>
      </c>
      <c r="U22" t="str">
        <f>IF(HLOOKUP($A22,【様式２】講座情報!$E$4:$ZU$30,入力情報等!Z$1)="","",HLOOKUP($A22,【様式２】講座情報!$E$4:$ZU$30,入力情報等!Z$1))</f>
        <v/>
      </c>
      <c r="V22" t="str">
        <f>IF(HLOOKUP($A22,【様式２】講座情報!$E$4:$ZU$30,入力情報等!AA$1)="","",HLOOKUP($A22,【様式２】講座情報!$E$4:$ZU$30,入力情報等!AA$1))</f>
        <v/>
      </c>
      <c r="W22" t="str">
        <f>IF(HLOOKUP($A22,【様式２】講座情報!$E$4:$ZU$30,入力情報等!AB$1)="","",HLOOKUP($A22,【様式２】講座情報!$E$4:$ZU$30,入力情報等!AB$1))</f>
        <v/>
      </c>
      <c r="X22" t="str">
        <f>IF(HLOOKUP($A22,【様式２】講座情報!$E$4:$ZU$30,入力情報等!AC$1)="","",HLOOKUP($A22,【様式２】講座情報!$E$4:$ZU$30,入力情報等!AC$1))</f>
        <v/>
      </c>
      <c r="Y22" t="str">
        <f>IF(HLOOKUP($A22,【様式２】講座情報!$E$4:$ZU$30,入力情報等!AD$1)="","",HLOOKUP($A22,【様式２】講座情報!$E$4:$ZU$30,入力情報等!AD$1))</f>
        <v/>
      </c>
      <c r="Z22" t="str">
        <f>IF(HLOOKUP($A22,【様式２】講座情報!$E$4:$ZU$30,入力情報等!AE$1)="","",HLOOKUP($A22,【様式２】講座情報!$E$4:$ZU$30,入力情報等!AE$1))</f>
        <v/>
      </c>
    </row>
    <row r="23" spans="1:26">
      <c r="A23" t="str">
        <f>IF(COUNTIF(【様式２】講座情報!$4:$4,転記データ!$A$3*1000+入力情報等!E12)=1,転記データ!$A$3*1000+入力情報等!E12,"")</f>
        <v/>
      </c>
      <c r="B23" t="str">
        <f>IF(HLOOKUP($A23,【様式２】講座情報!$E$4:$ZU$30,入力情報等!F$1)="","",HLOOKUP($A23,【様式２】講座情報!$E$4:$ZU$30,入力情報等!F$1))</f>
        <v/>
      </c>
      <c r="C23" t="str">
        <f>IF(HLOOKUP($A23,【様式２】講座情報!$E$4:$ZU$30,入力情報等!G$1)="","",HLOOKUP($A23,【様式２】講座情報!$E$4:$ZU$30,入力情報等!G$1))</f>
        <v/>
      </c>
      <c r="D23" t="str">
        <f>IF(HLOOKUP($A23,【様式２】講座情報!$E$4:$ZU$30,入力情報等!H$1)="","",HLOOKUP($A23,【様式２】講座情報!$E$4:$ZU$30,入力情報等!H$1))</f>
        <v/>
      </c>
      <c r="E23" t="str">
        <f>IF(HLOOKUP($A23,【様式２】講座情報!$E$4:$ZU$30,入力情報等!I$1)="","",HLOOKUP($A23,【様式２】講座情報!$E$4:$ZU$30,入力情報等!I$1))</f>
        <v/>
      </c>
      <c r="F23" t="str">
        <f>IF(HLOOKUP($A23,【様式２】講座情報!$E$4:$ZU$30,入力情報等!J$1)="","",HLOOKUP($A23,【様式２】講座情報!$E$4:$ZU$30,入力情報等!J$1))</f>
        <v/>
      </c>
      <c r="G23" t="str">
        <f>IF(HLOOKUP($A23,【様式２】講座情報!$E$4:$ZU$30,入力情報等!K$1)="","",HLOOKUP($A23,【様式２】講座情報!$E$4:$ZU$30,入力情報等!K$1))</f>
        <v/>
      </c>
      <c r="H23" t="str">
        <f>IF(HLOOKUP($A23,【様式２】講座情報!$E$4:$ZU$30,入力情報等!L$1)="","",HLOOKUP($A23,【様式２】講座情報!$E$4:$ZU$30,入力情報等!L$1))</f>
        <v/>
      </c>
      <c r="I23" t="str">
        <f>IF(HLOOKUP($A23,【様式２】講座情報!$E$4:$ZU$30,入力情報等!M$1)="","",HLOOKUP($A23,【様式２】講座情報!$E$4:$ZU$30,入力情報等!M$1))</f>
        <v/>
      </c>
      <c r="J23" t="str">
        <f>IF(HLOOKUP($A23,【様式２】講座情報!$E$4:$ZU$30,入力情報等!N$1)="","",HLOOKUP($A23,【様式２】講座情報!$E$4:$ZU$30,入力情報等!N$1))</f>
        <v/>
      </c>
      <c r="K23" t="str">
        <f>IF(HLOOKUP($A23,【様式２】講座情報!$E$4:$ZU$30,入力情報等!O$1)="","",HLOOKUP($A23,【様式２】講座情報!$E$4:$ZU$30,入力情報等!O$1))</f>
        <v/>
      </c>
      <c r="L23" t="str">
        <f>IF(HLOOKUP($A23,【様式２】講座情報!$E$4:$ZU$30,入力情報等!Q$1)="","",HLOOKUP($A23,【様式２】講座情報!$E$4:$ZU$30,入力情報等!Q$1))</f>
        <v/>
      </c>
      <c r="M23" t="str">
        <f>IF(HLOOKUP($A23,【様式２】講座情報!$E$4:$ZU$30,入力情報等!R$1)="","",HLOOKUP($A23,【様式２】講座情報!$E$4:$ZU$30,入力情報等!R$1))</f>
        <v/>
      </c>
      <c r="N23" t="str">
        <f>IF(HLOOKUP($A23,【様式２】講座情報!$E$4:$ZU$30,入力情報等!S$1)="","",HLOOKUP($A23,【様式２】講座情報!$E$4:$ZU$30,入力情報等!S$1))</f>
        <v/>
      </c>
      <c r="O23" t="str">
        <f>IF(HLOOKUP($A23,【様式２】講座情報!$E$4:$ZU$30,入力情報等!T$1)="","",HLOOKUP($A23,【様式２】講座情報!$E$4:$ZU$30,入力情報等!T$1))</f>
        <v/>
      </c>
      <c r="P23" t="str">
        <f>IF(HLOOKUP($A23,【様式２】講座情報!$E$4:$ZU$30,入力情報等!U$1)="","",HLOOKUP($A23,【様式２】講座情報!$E$4:$ZU$30,入力情報等!U$1))</f>
        <v/>
      </c>
      <c r="Q23" t="str">
        <f>IF(HLOOKUP($A23,【様式２】講座情報!$E$4:$ZU$30,入力情報等!V$1)="","",HLOOKUP($A23,【様式２】講座情報!$E$4:$ZU$30,入力情報等!V$1))</f>
        <v/>
      </c>
      <c r="R23" t="str">
        <f>IF(HLOOKUP($A23,【様式２】講座情報!$E$4:$ZU$30,入力情報等!W$1)="","",HLOOKUP($A23,【様式２】講座情報!$E$4:$ZU$30,入力情報等!W$1))</f>
        <v/>
      </c>
      <c r="S23" t="str">
        <f>IF(HLOOKUP($A23,【様式２】講座情報!$E$4:$ZU$30,入力情報等!X$1)="","",HLOOKUP($A23,【様式２】講座情報!$E$4:$ZU$30,入力情報等!X$1))</f>
        <v/>
      </c>
      <c r="T23" t="str">
        <f>IF(HLOOKUP($A23,【様式２】講座情報!$E$4:$ZU$30,入力情報等!Y$1)="","",HLOOKUP($A23,【様式２】講座情報!$E$4:$ZU$30,入力情報等!Y$1))</f>
        <v/>
      </c>
      <c r="U23" t="str">
        <f>IF(HLOOKUP($A23,【様式２】講座情報!$E$4:$ZU$30,入力情報等!Z$1)="","",HLOOKUP($A23,【様式２】講座情報!$E$4:$ZU$30,入力情報等!Z$1))</f>
        <v/>
      </c>
      <c r="V23" t="str">
        <f>IF(HLOOKUP($A23,【様式２】講座情報!$E$4:$ZU$30,入力情報等!AA$1)="","",HLOOKUP($A23,【様式２】講座情報!$E$4:$ZU$30,入力情報等!AA$1))</f>
        <v/>
      </c>
      <c r="W23" t="str">
        <f>IF(HLOOKUP($A23,【様式２】講座情報!$E$4:$ZU$30,入力情報等!AB$1)="","",HLOOKUP($A23,【様式２】講座情報!$E$4:$ZU$30,入力情報等!AB$1))</f>
        <v/>
      </c>
      <c r="X23" t="str">
        <f>IF(HLOOKUP($A23,【様式２】講座情報!$E$4:$ZU$30,入力情報等!AC$1)="","",HLOOKUP($A23,【様式２】講座情報!$E$4:$ZU$30,入力情報等!AC$1))</f>
        <v/>
      </c>
      <c r="Y23" t="str">
        <f>IF(HLOOKUP($A23,【様式２】講座情報!$E$4:$ZU$30,入力情報等!AD$1)="","",HLOOKUP($A23,【様式２】講座情報!$E$4:$ZU$30,入力情報等!AD$1))</f>
        <v/>
      </c>
      <c r="Z23" t="str">
        <f>IF(HLOOKUP($A23,【様式２】講座情報!$E$4:$ZU$30,入力情報等!AE$1)="","",HLOOKUP($A23,【様式２】講座情報!$E$4:$ZU$30,入力情報等!AE$1))</f>
        <v/>
      </c>
    </row>
    <row r="24" spans="1:26">
      <c r="A24" t="str">
        <f>IF(COUNTIF(【様式２】講座情報!$4:$4,転記データ!$A$3*1000+入力情報等!E13)=1,転記データ!$A$3*1000+入力情報等!E13,"")</f>
        <v/>
      </c>
      <c r="B24" t="str">
        <f>IF(HLOOKUP($A24,【様式２】講座情報!$E$4:$ZU$30,入力情報等!F$1)="","",HLOOKUP($A24,【様式２】講座情報!$E$4:$ZU$30,入力情報等!F$1))</f>
        <v/>
      </c>
      <c r="C24" t="str">
        <f>IF(HLOOKUP($A24,【様式２】講座情報!$E$4:$ZU$30,入力情報等!G$1)="","",HLOOKUP($A24,【様式２】講座情報!$E$4:$ZU$30,入力情報等!G$1))</f>
        <v/>
      </c>
      <c r="D24" t="str">
        <f>IF(HLOOKUP($A24,【様式２】講座情報!$E$4:$ZU$30,入力情報等!H$1)="","",HLOOKUP($A24,【様式２】講座情報!$E$4:$ZU$30,入力情報等!H$1))</f>
        <v/>
      </c>
      <c r="E24" t="str">
        <f>IF(HLOOKUP($A24,【様式２】講座情報!$E$4:$ZU$30,入力情報等!I$1)="","",HLOOKUP($A24,【様式２】講座情報!$E$4:$ZU$30,入力情報等!I$1))</f>
        <v/>
      </c>
      <c r="F24" t="str">
        <f>IF(HLOOKUP($A24,【様式２】講座情報!$E$4:$ZU$30,入力情報等!J$1)="","",HLOOKUP($A24,【様式２】講座情報!$E$4:$ZU$30,入力情報等!J$1))</f>
        <v/>
      </c>
      <c r="G24" t="str">
        <f>IF(HLOOKUP($A24,【様式２】講座情報!$E$4:$ZU$30,入力情報等!K$1)="","",HLOOKUP($A24,【様式２】講座情報!$E$4:$ZU$30,入力情報等!K$1))</f>
        <v/>
      </c>
      <c r="H24" t="str">
        <f>IF(HLOOKUP($A24,【様式２】講座情報!$E$4:$ZU$30,入力情報等!L$1)="","",HLOOKUP($A24,【様式２】講座情報!$E$4:$ZU$30,入力情報等!L$1))</f>
        <v/>
      </c>
      <c r="I24" t="str">
        <f>IF(HLOOKUP($A24,【様式２】講座情報!$E$4:$ZU$30,入力情報等!M$1)="","",HLOOKUP($A24,【様式２】講座情報!$E$4:$ZU$30,入力情報等!M$1))</f>
        <v/>
      </c>
      <c r="J24" t="str">
        <f>IF(HLOOKUP($A24,【様式２】講座情報!$E$4:$ZU$30,入力情報等!N$1)="","",HLOOKUP($A24,【様式２】講座情報!$E$4:$ZU$30,入力情報等!N$1))</f>
        <v/>
      </c>
      <c r="K24" t="str">
        <f>IF(HLOOKUP($A24,【様式２】講座情報!$E$4:$ZU$30,入力情報等!O$1)="","",HLOOKUP($A24,【様式２】講座情報!$E$4:$ZU$30,入力情報等!O$1))</f>
        <v/>
      </c>
      <c r="L24" t="str">
        <f>IF(HLOOKUP($A24,【様式２】講座情報!$E$4:$ZU$30,入力情報等!Q$1)="","",HLOOKUP($A24,【様式２】講座情報!$E$4:$ZU$30,入力情報等!Q$1))</f>
        <v/>
      </c>
      <c r="M24" t="str">
        <f>IF(HLOOKUP($A24,【様式２】講座情報!$E$4:$ZU$30,入力情報等!R$1)="","",HLOOKUP($A24,【様式２】講座情報!$E$4:$ZU$30,入力情報等!R$1))</f>
        <v/>
      </c>
      <c r="N24" t="str">
        <f>IF(HLOOKUP($A24,【様式２】講座情報!$E$4:$ZU$30,入力情報等!S$1)="","",HLOOKUP($A24,【様式２】講座情報!$E$4:$ZU$30,入力情報等!S$1))</f>
        <v/>
      </c>
      <c r="O24" t="str">
        <f>IF(HLOOKUP($A24,【様式２】講座情報!$E$4:$ZU$30,入力情報等!T$1)="","",HLOOKUP($A24,【様式２】講座情報!$E$4:$ZU$30,入力情報等!T$1))</f>
        <v/>
      </c>
      <c r="P24" t="str">
        <f>IF(HLOOKUP($A24,【様式２】講座情報!$E$4:$ZU$30,入力情報等!U$1)="","",HLOOKUP($A24,【様式２】講座情報!$E$4:$ZU$30,入力情報等!U$1))</f>
        <v/>
      </c>
      <c r="Q24" t="str">
        <f>IF(HLOOKUP($A24,【様式２】講座情報!$E$4:$ZU$30,入力情報等!V$1)="","",HLOOKUP($A24,【様式２】講座情報!$E$4:$ZU$30,入力情報等!V$1))</f>
        <v/>
      </c>
      <c r="R24" t="str">
        <f>IF(HLOOKUP($A24,【様式２】講座情報!$E$4:$ZU$30,入力情報等!W$1)="","",HLOOKUP($A24,【様式２】講座情報!$E$4:$ZU$30,入力情報等!W$1))</f>
        <v/>
      </c>
      <c r="S24" t="str">
        <f>IF(HLOOKUP($A24,【様式２】講座情報!$E$4:$ZU$30,入力情報等!X$1)="","",HLOOKUP($A24,【様式２】講座情報!$E$4:$ZU$30,入力情報等!X$1))</f>
        <v/>
      </c>
      <c r="T24" t="str">
        <f>IF(HLOOKUP($A24,【様式２】講座情報!$E$4:$ZU$30,入力情報等!Y$1)="","",HLOOKUP($A24,【様式２】講座情報!$E$4:$ZU$30,入力情報等!Y$1))</f>
        <v/>
      </c>
      <c r="U24" t="str">
        <f>IF(HLOOKUP($A24,【様式２】講座情報!$E$4:$ZU$30,入力情報等!Z$1)="","",HLOOKUP($A24,【様式２】講座情報!$E$4:$ZU$30,入力情報等!Z$1))</f>
        <v/>
      </c>
      <c r="V24" t="str">
        <f>IF(HLOOKUP($A24,【様式２】講座情報!$E$4:$ZU$30,入力情報等!AA$1)="","",HLOOKUP($A24,【様式２】講座情報!$E$4:$ZU$30,入力情報等!AA$1))</f>
        <v/>
      </c>
      <c r="W24" t="str">
        <f>IF(HLOOKUP($A24,【様式２】講座情報!$E$4:$ZU$30,入力情報等!AB$1)="","",HLOOKUP($A24,【様式２】講座情報!$E$4:$ZU$30,入力情報等!AB$1))</f>
        <v/>
      </c>
      <c r="X24" t="str">
        <f>IF(HLOOKUP($A24,【様式２】講座情報!$E$4:$ZU$30,入力情報等!AC$1)="","",HLOOKUP($A24,【様式２】講座情報!$E$4:$ZU$30,入力情報等!AC$1))</f>
        <v/>
      </c>
      <c r="Y24" t="str">
        <f>IF(HLOOKUP($A24,【様式２】講座情報!$E$4:$ZU$30,入力情報等!AD$1)="","",HLOOKUP($A24,【様式２】講座情報!$E$4:$ZU$30,入力情報等!AD$1))</f>
        <v/>
      </c>
      <c r="Z24" t="str">
        <f>IF(HLOOKUP($A24,【様式２】講座情報!$E$4:$ZU$30,入力情報等!AE$1)="","",HLOOKUP($A24,【様式２】講座情報!$E$4:$ZU$30,入力情報等!AE$1))</f>
        <v/>
      </c>
    </row>
    <row r="25" spans="1:26">
      <c r="A25" t="str">
        <f>IF(COUNTIF(【様式２】講座情報!$4:$4,転記データ!$A$3*1000+入力情報等!E14)=1,転記データ!$A$3*1000+入力情報等!E14,"")</f>
        <v/>
      </c>
      <c r="B25" t="str">
        <f>IF(HLOOKUP($A25,【様式２】講座情報!$E$4:$ZU$30,入力情報等!F$1)="","",HLOOKUP($A25,【様式２】講座情報!$E$4:$ZU$30,入力情報等!F$1))</f>
        <v/>
      </c>
      <c r="C25" t="str">
        <f>IF(HLOOKUP($A25,【様式２】講座情報!$E$4:$ZU$30,入力情報等!G$1)="","",HLOOKUP($A25,【様式２】講座情報!$E$4:$ZU$30,入力情報等!G$1))</f>
        <v/>
      </c>
      <c r="D25" t="str">
        <f>IF(HLOOKUP($A25,【様式２】講座情報!$E$4:$ZU$30,入力情報等!H$1)="","",HLOOKUP($A25,【様式２】講座情報!$E$4:$ZU$30,入力情報等!H$1))</f>
        <v/>
      </c>
      <c r="E25" t="str">
        <f>IF(HLOOKUP($A25,【様式２】講座情報!$E$4:$ZU$30,入力情報等!I$1)="","",HLOOKUP($A25,【様式２】講座情報!$E$4:$ZU$30,入力情報等!I$1))</f>
        <v/>
      </c>
      <c r="F25" t="str">
        <f>IF(HLOOKUP($A25,【様式２】講座情報!$E$4:$ZU$30,入力情報等!J$1)="","",HLOOKUP($A25,【様式２】講座情報!$E$4:$ZU$30,入力情報等!J$1))</f>
        <v/>
      </c>
      <c r="G25" t="str">
        <f>IF(HLOOKUP($A25,【様式２】講座情報!$E$4:$ZU$30,入力情報等!K$1)="","",HLOOKUP($A25,【様式２】講座情報!$E$4:$ZU$30,入力情報等!K$1))</f>
        <v/>
      </c>
      <c r="H25" t="str">
        <f>IF(HLOOKUP($A25,【様式２】講座情報!$E$4:$ZU$30,入力情報等!L$1)="","",HLOOKUP($A25,【様式２】講座情報!$E$4:$ZU$30,入力情報等!L$1))</f>
        <v/>
      </c>
      <c r="I25" t="str">
        <f>IF(HLOOKUP($A25,【様式２】講座情報!$E$4:$ZU$30,入力情報等!M$1)="","",HLOOKUP($A25,【様式２】講座情報!$E$4:$ZU$30,入力情報等!M$1))</f>
        <v/>
      </c>
      <c r="J25" t="str">
        <f>IF(HLOOKUP($A25,【様式２】講座情報!$E$4:$ZU$30,入力情報等!N$1)="","",HLOOKUP($A25,【様式２】講座情報!$E$4:$ZU$30,入力情報等!N$1))</f>
        <v/>
      </c>
      <c r="K25" t="str">
        <f>IF(HLOOKUP($A25,【様式２】講座情報!$E$4:$ZU$30,入力情報等!O$1)="","",HLOOKUP($A25,【様式２】講座情報!$E$4:$ZU$30,入力情報等!O$1))</f>
        <v/>
      </c>
      <c r="L25" t="str">
        <f>IF(HLOOKUP($A25,【様式２】講座情報!$E$4:$ZU$30,入力情報等!Q$1)="","",HLOOKUP($A25,【様式２】講座情報!$E$4:$ZU$30,入力情報等!Q$1))</f>
        <v/>
      </c>
      <c r="M25" t="str">
        <f>IF(HLOOKUP($A25,【様式２】講座情報!$E$4:$ZU$30,入力情報等!R$1)="","",HLOOKUP($A25,【様式２】講座情報!$E$4:$ZU$30,入力情報等!R$1))</f>
        <v/>
      </c>
      <c r="N25" t="str">
        <f>IF(HLOOKUP($A25,【様式２】講座情報!$E$4:$ZU$30,入力情報等!S$1)="","",HLOOKUP($A25,【様式２】講座情報!$E$4:$ZU$30,入力情報等!S$1))</f>
        <v/>
      </c>
      <c r="O25" t="str">
        <f>IF(HLOOKUP($A25,【様式２】講座情報!$E$4:$ZU$30,入力情報等!T$1)="","",HLOOKUP($A25,【様式２】講座情報!$E$4:$ZU$30,入力情報等!T$1))</f>
        <v/>
      </c>
      <c r="P25" t="str">
        <f>IF(HLOOKUP($A25,【様式２】講座情報!$E$4:$ZU$30,入力情報等!U$1)="","",HLOOKUP($A25,【様式２】講座情報!$E$4:$ZU$30,入力情報等!U$1))</f>
        <v/>
      </c>
      <c r="Q25" t="str">
        <f>IF(HLOOKUP($A25,【様式２】講座情報!$E$4:$ZU$30,入力情報等!V$1)="","",HLOOKUP($A25,【様式２】講座情報!$E$4:$ZU$30,入力情報等!V$1))</f>
        <v/>
      </c>
      <c r="R25" t="str">
        <f>IF(HLOOKUP($A25,【様式２】講座情報!$E$4:$ZU$30,入力情報等!W$1)="","",HLOOKUP($A25,【様式２】講座情報!$E$4:$ZU$30,入力情報等!W$1))</f>
        <v/>
      </c>
      <c r="S25" t="str">
        <f>IF(HLOOKUP($A25,【様式２】講座情報!$E$4:$ZU$30,入力情報等!X$1)="","",HLOOKUP($A25,【様式２】講座情報!$E$4:$ZU$30,入力情報等!X$1))</f>
        <v/>
      </c>
      <c r="T25" t="str">
        <f>IF(HLOOKUP($A25,【様式２】講座情報!$E$4:$ZU$30,入力情報等!Y$1)="","",HLOOKUP($A25,【様式２】講座情報!$E$4:$ZU$30,入力情報等!Y$1))</f>
        <v/>
      </c>
      <c r="U25" t="str">
        <f>IF(HLOOKUP($A25,【様式２】講座情報!$E$4:$ZU$30,入力情報等!Z$1)="","",HLOOKUP($A25,【様式２】講座情報!$E$4:$ZU$30,入力情報等!Z$1))</f>
        <v/>
      </c>
      <c r="V25" t="str">
        <f>IF(HLOOKUP($A25,【様式２】講座情報!$E$4:$ZU$30,入力情報等!AA$1)="","",HLOOKUP($A25,【様式２】講座情報!$E$4:$ZU$30,入力情報等!AA$1))</f>
        <v/>
      </c>
      <c r="W25" t="str">
        <f>IF(HLOOKUP($A25,【様式２】講座情報!$E$4:$ZU$30,入力情報等!AB$1)="","",HLOOKUP($A25,【様式２】講座情報!$E$4:$ZU$30,入力情報等!AB$1))</f>
        <v/>
      </c>
      <c r="X25" t="str">
        <f>IF(HLOOKUP($A25,【様式２】講座情報!$E$4:$ZU$30,入力情報等!AC$1)="","",HLOOKUP($A25,【様式２】講座情報!$E$4:$ZU$30,入力情報等!AC$1))</f>
        <v/>
      </c>
      <c r="Y25" t="str">
        <f>IF(HLOOKUP($A25,【様式２】講座情報!$E$4:$ZU$30,入力情報等!AD$1)="","",HLOOKUP($A25,【様式２】講座情報!$E$4:$ZU$30,入力情報等!AD$1))</f>
        <v/>
      </c>
      <c r="Z25" t="str">
        <f>IF(HLOOKUP($A25,【様式２】講座情報!$E$4:$ZU$30,入力情報等!AE$1)="","",HLOOKUP($A25,【様式２】講座情報!$E$4:$ZU$30,入力情報等!AE$1))</f>
        <v/>
      </c>
    </row>
    <row r="26" spans="1:26">
      <c r="A26" t="str">
        <f>IF(COUNTIF(【様式２】講座情報!$4:$4,転記データ!$A$3*1000+入力情報等!E15)=1,転記データ!$A$3*1000+入力情報等!E15,"")</f>
        <v/>
      </c>
      <c r="B26" t="str">
        <f>IF(HLOOKUP($A26,【様式２】講座情報!$E$4:$ZU$30,入力情報等!F$1)="","",HLOOKUP($A26,【様式２】講座情報!$E$4:$ZU$30,入力情報等!F$1))</f>
        <v/>
      </c>
      <c r="C26" t="str">
        <f>IF(HLOOKUP($A26,【様式２】講座情報!$E$4:$ZU$30,入力情報等!G$1)="","",HLOOKUP($A26,【様式２】講座情報!$E$4:$ZU$30,入力情報等!G$1))</f>
        <v/>
      </c>
      <c r="D26" t="str">
        <f>IF(HLOOKUP($A26,【様式２】講座情報!$E$4:$ZU$30,入力情報等!H$1)="","",HLOOKUP($A26,【様式２】講座情報!$E$4:$ZU$30,入力情報等!H$1))</f>
        <v/>
      </c>
      <c r="E26" t="str">
        <f>IF(HLOOKUP($A26,【様式２】講座情報!$E$4:$ZU$30,入力情報等!I$1)="","",HLOOKUP($A26,【様式２】講座情報!$E$4:$ZU$30,入力情報等!I$1))</f>
        <v/>
      </c>
      <c r="F26" t="str">
        <f>IF(HLOOKUP($A26,【様式２】講座情報!$E$4:$ZU$30,入力情報等!J$1)="","",HLOOKUP($A26,【様式２】講座情報!$E$4:$ZU$30,入力情報等!J$1))</f>
        <v/>
      </c>
      <c r="G26" t="str">
        <f>IF(HLOOKUP($A26,【様式２】講座情報!$E$4:$ZU$30,入力情報等!K$1)="","",HLOOKUP($A26,【様式２】講座情報!$E$4:$ZU$30,入力情報等!K$1))</f>
        <v/>
      </c>
      <c r="H26" t="str">
        <f>IF(HLOOKUP($A26,【様式２】講座情報!$E$4:$ZU$30,入力情報等!L$1)="","",HLOOKUP($A26,【様式２】講座情報!$E$4:$ZU$30,入力情報等!L$1))</f>
        <v/>
      </c>
      <c r="I26" t="str">
        <f>IF(HLOOKUP($A26,【様式２】講座情報!$E$4:$ZU$30,入力情報等!M$1)="","",HLOOKUP($A26,【様式２】講座情報!$E$4:$ZU$30,入力情報等!M$1))</f>
        <v/>
      </c>
      <c r="J26" t="str">
        <f>IF(HLOOKUP($A26,【様式２】講座情報!$E$4:$ZU$30,入力情報等!N$1)="","",HLOOKUP($A26,【様式２】講座情報!$E$4:$ZU$30,入力情報等!N$1))</f>
        <v/>
      </c>
      <c r="K26" t="str">
        <f>IF(HLOOKUP($A26,【様式２】講座情報!$E$4:$ZU$30,入力情報等!O$1)="","",HLOOKUP($A26,【様式２】講座情報!$E$4:$ZU$30,入力情報等!O$1))</f>
        <v/>
      </c>
      <c r="L26" t="str">
        <f>IF(HLOOKUP($A26,【様式２】講座情報!$E$4:$ZU$30,入力情報等!Q$1)="","",HLOOKUP($A26,【様式２】講座情報!$E$4:$ZU$30,入力情報等!Q$1))</f>
        <v/>
      </c>
      <c r="M26" t="str">
        <f>IF(HLOOKUP($A26,【様式２】講座情報!$E$4:$ZU$30,入力情報等!R$1)="","",HLOOKUP($A26,【様式２】講座情報!$E$4:$ZU$30,入力情報等!R$1))</f>
        <v/>
      </c>
      <c r="N26" t="str">
        <f>IF(HLOOKUP($A26,【様式２】講座情報!$E$4:$ZU$30,入力情報等!S$1)="","",HLOOKUP($A26,【様式２】講座情報!$E$4:$ZU$30,入力情報等!S$1))</f>
        <v/>
      </c>
      <c r="O26" t="str">
        <f>IF(HLOOKUP($A26,【様式２】講座情報!$E$4:$ZU$30,入力情報等!T$1)="","",HLOOKUP($A26,【様式２】講座情報!$E$4:$ZU$30,入力情報等!T$1))</f>
        <v/>
      </c>
      <c r="P26" t="str">
        <f>IF(HLOOKUP($A26,【様式２】講座情報!$E$4:$ZU$30,入力情報等!U$1)="","",HLOOKUP($A26,【様式２】講座情報!$E$4:$ZU$30,入力情報等!U$1))</f>
        <v/>
      </c>
      <c r="Q26" t="str">
        <f>IF(HLOOKUP($A26,【様式２】講座情報!$E$4:$ZU$30,入力情報等!V$1)="","",HLOOKUP($A26,【様式２】講座情報!$E$4:$ZU$30,入力情報等!V$1))</f>
        <v/>
      </c>
      <c r="R26" t="str">
        <f>IF(HLOOKUP($A26,【様式２】講座情報!$E$4:$ZU$30,入力情報等!W$1)="","",HLOOKUP($A26,【様式２】講座情報!$E$4:$ZU$30,入力情報等!W$1))</f>
        <v/>
      </c>
      <c r="S26" t="str">
        <f>IF(HLOOKUP($A26,【様式２】講座情報!$E$4:$ZU$30,入力情報等!X$1)="","",HLOOKUP($A26,【様式２】講座情報!$E$4:$ZU$30,入力情報等!X$1))</f>
        <v/>
      </c>
      <c r="T26" t="str">
        <f>IF(HLOOKUP($A26,【様式２】講座情報!$E$4:$ZU$30,入力情報等!Y$1)="","",HLOOKUP($A26,【様式２】講座情報!$E$4:$ZU$30,入力情報等!Y$1))</f>
        <v/>
      </c>
      <c r="U26" t="str">
        <f>IF(HLOOKUP($A26,【様式２】講座情報!$E$4:$ZU$30,入力情報等!Z$1)="","",HLOOKUP($A26,【様式２】講座情報!$E$4:$ZU$30,入力情報等!Z$1))</f>
        <v/>
      </c>
      <c r="V26" t="str">
        <f>IF(HLOOKUP($A26,【様式２】講座情報!$E$4:$ZU$30,入力情報等!AA$1)="","",HLOOKUP($A26,【様式２】講座情報!$E$4:$ZU$30,入力情報等!AA$1))</f>
        <v/>
      </c>
      <c r="W26" t="str">
        <f>IF(HLOOKUP($A26,【様式２】講座情報!$E$4:$ZU$30,入力情報等!AB$1)="","",HLOOKUP($A26,【様式２】講座情報!$E$4:$ZU$30,入力情報等!AB$1))</f>
        <v/>
      </c>
      <c r="X26" t="str">
        <f>IF(HLOOKUP($A26,【様式２】講座情報!$E$4:$ZU$30,入力情報等!AC$1)="","",HLOOKUP($A26,【様式２】講座情報!$E$4:$ZU$30,入力情報等!AC$1))</f>
        <v/>
      </c>
      <c r="Y26" t="str">
        <f>IF(HLOOKUP($A26,【様式２】講座情報!$E$4:$ZU$30,入力情報等!AD$1)="","",HLOOKUP($A26,【様式２】講座情報!$E$4:$ZU$30,入力情報等!AD$1))</f>
        <v/>
      </c>
      <c r="Z26" t="str">
        <f>IF(HLOOKUP($A26,【様式２】講座情報!$E$4:$ZU$30,入力情報等!AE$1)="","",HLOOKUP($A26,【様式２】講座情報!$E$4:$ZU$30,入力情報等!AE$1))</f>
        <v/>
      </c>
    </row>
    <row r="27" spans="1:26">
      <c r="A27" t="str">
        <f>IF(COUNTIF(【様式２】講座情報!$4:$4,転記データ!$A$3*1000+入力情報等!E16)=1,転記データ!$A$3*1000+入力情報等!E16,"")</f>
        <v/>
      </c>
      <c r="B27" t="str">
        <f>IF(HLOOKUP($A27,【様式２】講座情報!$E$4:$ZU$30,入力情報等!F$1)="","",HLOOKUP($A27,【様式２】講座情報!$E$4:$ZU$30,入力情報等!F$1))</f>
        <v/>
      </c>
      <c r="C27" t="str">
        <f>IF(HLOOKUP($A27,【様式２】講座情報!$E$4:$ZU$30,入力情報等!G$1)="","",HLOOKUP($A27,【様式２】講座情報!$E$4:$ZU$30,入力情報等!G$1))</f>
        <v/>
      </c>
      <c r="D27" t="str">
        <f>IF(HLOOKUP($A27,【様式２】講座情報!$E$4:$ZU$30,入力情報等!H$1)="","",HLOOKUP($A27,【様式２】講座情報!$E$4:$ZU$30,入力情報等!H$1))</f>
        <v/>
      </c>
      <c r="E27" t="str">
        <f>IF(HLOOKUP($A27,【様式２】講座情報!$E$4:$ZU$30,入力情報等!I$1)="","",HLOOKUP($A27,【様式２】講座情報!$E$4:$ZU$30,入力情報等!I$1))</f>
        <v/>
      </c>
      <c r="F27" t="str">
        <f>IF(HLOOKUP($A27,【様式２】講座情報!$E$4:$ZU$30,入力情報等!J$1)="","",HLOOKUP($A27,【様式２】講座情報!$E$4:$ZU$30,入力情報等!J$1))</f>
        <v/>
      </c>
      <c r="G27" t="str">
        <f>IF(HLOOKUP($A27,【様式２】講座情報!$E$4:$ZU$30,入力情報等!K$1)="","",HLOOKUP($A27,【様式２】講座情報!$E$4:$ZU$30,入力情報等!K$1))</f>
        <v/>
      </c>
      <c r="H27" t="str">
        <f>IF(HLOOKUP($A27,【様式２】講座情報!$E$4:$ZU$30,入力情報等!L$1)="","",HLOOKUP($A27,【様式２】講座情報!$E$4:$ZU$30,入力情報等!L$1))</f>
        <v/>
      </c>
      <c r="I27" t="str">
        <f>IF(HLOOKUP($A27,【様式２】講座情報!$E$4:$ZU$30,入力情報等!M$1)="","",HLOOKUP($A27,【様式２】講座情報!$E$4:$ZU$30,入力情報等!M$1))</f>
        <v/>
      </c>
      <c r="J27" t="str">
        <f>IF(HLOOKUP($A27,【様式２】講座情報!$E$4:$ZU$30,入力情報等!N$1)="","",HLOOKUP($A27,【様式２】講座情報!$E$4:$ZU$30,入力情報等!N$1))</f>
        <v/>
      </c>
      <c r="K27" t="str">
        <f>IF(HLOOKUP($A27,【様式２】講座情報!$E$4:$ZU$30,入力情報等!O$1)="","",HLOOKUP($A27,【様式２】講座情報!$E$4:$ZU$30,入力情報等!O$1))</f>
        <v/>
      </c>
      <c r="L27" t="str">
        <f>IF(HLOOKUP($A27,【様式２】講座情報!$E$4:$ZU$30,入力情報等!Q$1)="","",HLOOKUP($A27,【様式２】講座情報!$E$4:$ZU$30,入力情報等!Q$1))</f>
        <v/>
      </c>
      <c r="M27" t="str">
        <f>IF(HLOOKUP($A27,【様式２】講座情報!$E$4:$ZU$30,入力情報等!R$1)="","",HLOOKUP($A27,【様式２】講座情報!$E$4:$ZU$30,入力情報等!R$1))</f>
        <v/>
      </c>
      <c r="N27" t="str">
        <f>IF(HLOOKUP($A27,【様式２】講座情報!$E$4:$ZU$30,入力情報等!S$1)="","",HLOOKUP($A27,【様式２】講座情報!$E$4:$ZU$30,入力情報等!S$1))</f>
        <v/>
      </c>
      <c r="O27" t="str">
        <f>IF(HLOOKUP($A27,【様式２】講座情報!$E$4:$ZU$30,入力情報等!T$1)="","",HLOOKUP($A27,【様式２】講座情報!$E$4:$ZU$30,入力情報等!T$1))</f>
        <v/>
      </c>
      <c r="P27" t="str">
        <f>IF(HLOOKUP($A27,【様式２】講座情報!$E$4:$ZU$30,入力情報等!U$1)="","",HLOOKUP($A27,【様式２】講座情報!$E$4:$ZU$30,入力情報等!U$1))</f>
        <v/>
      </c>
      <c r="Q27" t="str">
        <f>IF(HLOOKUP($A27,【様式２】講座情報!$E$4:$ZU$30,入力情報等!V$1)="","",HLOOKUP($A27,【様式２】講座情報!$E$4:$ZU$30,入力情報等!V$1))</f>
        <v/>
      </c>
      <c r="R27" t="str">
        <f>IF(HLOOKUP($A27,【様式２】講座情報!$E$4:$ZU$30,入力情報等!W$1)="","",HLOOKUP($A27,【様式２】講座情報!$E$4:$ZU$30,入力情報等!W$1))</f>
        <v/>
      </c>
      <c r="S27" t="str">
        <f>IF(HLOOKUP($A27,【様式２】講座情報!$E$4:$ZU$30,入力情報等!X$1)="","",HLOOKUP($A27,【様式２】講座情報!$E$4:$ZU$30,入力情報等!X$1))</f>
        <v/>
      </c>
      <c r="T27" t="str">
        <f>IF(HLOOKUP($A27,【様式２】講座情報!$E$4:$ZU$30,入力情報等!Y$1)="","",HLOOKUP($A27,【様式２】講座情報!$E$4:$ZU$30,入力情報等!Y$1))</f>
        <v/>
      </c>
      <c r="U27" t="str">
        <f>IF(HLOOKUP($A27,【様式２】講座情報!$E$4:$ZU$30,入力情報等!Z$1)="","",HLOOKUP($A27,【様式２】講座情報!$E$4:$ZU$30,入力情報等!Z$1))</f>
        <v/>
      </c>
      <c r="V27" t="str">
        <f>IF(HLOOKUP($A27,【様式２】講座情報!$E$4:$ZU$30,入力情報等!AA$1)="","",HLOOKUP($A27,【様式２】講座情報!$E$4:$ZU$30,入力情報等!AA$1))</f>
        <v/>
      </c>
      <c r="W27" t="str">
        <f>IF(HLOOKUP($A27,【様式２】講座情報!$E$4:$ZU$30,入力情報等!AB$1)="","",HLOOKUP($A27,【様式２】講座情報!$E$4:$ZU$30,入力情報等!AB$1))</f>
        <v/>
      </c>
      <c r="X27" t="str">
        <f>IF(HLOOKUP($A27,【様式２】講座情報!$E$4:$ZU$30,入力情報等!AC$1)="","",HLOOKUP($A27,【様式２】講座情報!$E$4:$ZU$30,入力情報等!AC$1))</f>
        <v/>
      </c>
      <c r="Y27" t="str">
        <f>IF(HLOOKUP($A27,【様式２】講座情報!$E$4:$ZU$30,入力情報等!AD$1)="","",HLOOKUP($A27,【様式２】講座情報!$E$4:$ZU$30,入力情報等!AD$1))</f>
        <v/>
      </c>
      <c r="Z27" t="str">
        <f>IF(HLOOKUP($A27,【様式２】講座情報!$E$4:$ZU$30,入力情報等!AE$1)="","",HLOOKUP($A27,【様式２】講座情報!$E$4:$ZU$30,入力情報等!AE$1))</f>
        <v/>
      </c>
    </row>
    <row r="28" spans="1:26">
      <c r="A28" t="str">
        <f>IF(COUNTIF(【様式２】講座情報!$4:$4,転記データ!$A$3*1000+入力情報等!E17)=1,転記データ!$A$3*1000+入力情報等!E17,"")</f>
        <v/>
      </c>
      <c r="B28" t="str">
        <f>IF(HLOOKUP($A28,【様式２】講座情報!$E$4:$ZU$30,入力情報等!F$1)="","",HLOOKUP($A28,【様式２】講座情報!$E$4:$ZU$30,入力情報等!F$1))</f>
        <v/>
      </c>
      <c r="C28" t="str">
        <f>IF(HLOOKUP($A28,【様式２】講座情報!$E$4:$ZU$30,入力情報等!G$1)="","",HLOOKUP($A28,【様式２】講座情報!$E$4:$ZU$30,入力情報等!G$1))</f>
        <v/>
      </c>
      <c r="D28" t="str">
        <f>IF(HLOOKUP($A28,【様式２】講座情報!$E$4:$ZU$30,入力情報等!H$1)="","",HLOOKUP($A28,【様式２】講座情報!$E$4:$ZU$30,入力情報等!H$1))</f>
        <v/>
      </c>
      <c r="E28" t="str">
        <f>IF(HLOOKUP($A28,【様式２】講座情報!$E$4:$ZU$30,入力情報等!I$1)="","",HLOOKUP($A28,【様式２】講座情報!$E$4:$ZU$30,入力情報等!I$1))</f>
        <v/>
      </c>
      <c r="F28" t="str">
        <f>IF(HLOOKUP($A28,【様式２】講座情報!$E$4:$ZU$30,入力情報等!J$1)="","",HLOOKUP($A28,【様式２】講座情報!$E$4:$ZU$30,入力情報等!J$1))</f>
        <v/>
      </c>
      <c r="G28" t="str">
        <f>IF(HLOOKUP($A28,【様式２】講座情報!$E$4:$ZU$30,入力情報等!K$1)="","",HLOOKUP($A28,【様式２】講座情報!$E$4:$ZU$30,入力情報等!K$1))</f>
        <v/>
      </c>
      <c r="H28" t="str">
        <f>IF(HLOOKUP($A28,【様式２】講座情報!$E$4:$ZU$30,入力情報等!L$1)="","",HLOOKUP($A28,【様式２】講座情報!$E$4:$ZU$30,入力情報等!L$1))</f>
        <v/>
      </c>
      <c r="I28" t="str">
        <f>IF(HLOOKUP($A28,【様式２】講座情報!$E$4:$ZU$30,入力情報等!M$1)="","",HLOOKUP($A28,【様式２】講座情報!$E$4:$ZU$30,入力情報等!M$1))</f>
        <v/>
      </c>
      <c r="J28" t="str">
        <f>IF(HLOOKUP($A28,【様式２】講座情報!$E$4:$ZU$30,入力情報等!N$1)="","",HLOOKUP($A28,【様式２】講座情報!$E$4:$ZU$30,入力情報等!N$1))</f>
        <v/>
      </c>
      <c r="K28" t="str">
        <f>IF(HLOOKUP($A28,【様式２】講座情報!$E$4:$ZU$30,入力情報等!O$1)="","",HLOOKUP($A28,【様式２】講座情報!$E$4:$ZU$30,入力情報等!O$1))</f>
        <v/>
      </c>
      <c r="L28" t="str">
        <f>IF(HLOOKUP($A28,【様式２】講座情報!$E$4:$ZU$30,入力情報等!Q$1)="","",HLOOKUP($A28,【様式２】講座情報!$E$4:$ZU$30,入力情報等!Q$1))</f>
        <v/>
      </c>
      <c r="M28" t="str">
        <f>IF(HLOOKUP($A28,【様式２】講座情報!$E$4:$ZU$30,入力情報等!R$1)="","",HLOOKUP($A28,【様式２】講座情報!$E$4:$ZU$30,入力情報等!R$1))</f>
        <v/>
      </c>
      <c r="N28" t="str">
        <f>IF(HLOOKUP($A28,【様式２】講座情報!$E$4:$ZU$30,入力情報等!S$1)="","",HLOOKUP($A28,【様式２】講座情報!$E$4:$ZU$30,入力情報等!S$1))</f>
        <v/>
      </c>
      <c r="O28" t="str">
        <f>IF(HLOOKUP($A28,【様式２】講座情報!$E$4:$ZU$30,入力情報等!T$1)="","",HLOOKUP($A28,【様式２】講座情報!$E$4:$ZU$30,入力情報等!T$1))</f>
        <v/>
      </c>
      <c r="P28" t="str">
        <f>IF(HLOOKUP($A28,【様式２】講座情報!$E$4:$ZU$30,入力情報等!U$1)="","",HLOOKUP($A28,【様式２】講座情報!$E$4:$ZU$30,入力情報等!U$1))</f>
        <v/>
      </c>
      <c r="Q28" t="str">
        <f>IF(HLOOKUP($A28,【様式２】講座情報!$E$4:$ZU$30,入力情報等!V$1)="","",HLOOKUP($A28,【様式２】講座情報!$E$4:$ZU$30,入力情報等!V$1))</f>
        <v/>
      </c>
      <c r="R28" t="str">
        <f>IF(HLOOKUP($A28,【様式２】講座情報!$E$4:$ZU$30,入力情報等!W$1)="","",HLOOKUP($A28,【様式２】講座情報!$E$4:$ZU$30,入力情報等!W$1))</f>
        <v/>
      </c>
      <c r="S28" t="str">
        <f>IF(HLOOKUP($A28,【様式２】講座情報!$E$4:$ZU$30,入力情報等!X$1)="","",HLOOKUP($A28,【様式２】講座情報!$E$4:$ZU$30,入力情報等!X$1))</f>
        <v/>
      </c>
      <c r="T28" t="str">
        <f>IF(HLOOKUP($A28,【様式２】講座情報!$E$4:$ZU$30,入力情報等!Y$1)="","",HLOOKUP($A28,【様式２】講座情報!$E$4:$ZU$30,入力情報等!Y$1))</f>
        <v/>
      </c>
      <c r="U28" t="str">
        <f>IF(HLOOKUP($A28,【様式２】講座情報!$E$4:$ZU$30,入力情報等!Z$1)="","",HLOOKUP($A28,【様式２】講座情報!$E$4:$ZU$30,入力情報等!Z$1))</f>
        <v/>
      </c>
      <c r="V28" t="str">
        <f>IF(HLOOKUP($A28,【様式２】講座情報!$E$4:$ZU$30,入力情報等!AA$1)="","",HLOOKUP($A28,【様式２】講座情報!$E$4:$ZU$30,入力情報等!AA$1))</f>
        <v/>
      </c>
      <c r="W28" t="str">
        <f>IF(HLOOKUP($A28,【様式２】講座情報!$E$4:$ZU$30,入力情報等!AB$1)="","",HLOOKUP($A28,【様式２】講座情報!$E$4:$ZU$30,入力情報等!AB$1))</f>
        <v/>
      </c>
      <c r="X28" t="str">
        <f>IF(HLOOKUP($A28,【様式２】講座情報!$E$4:$ZU$30,入力情報等!AC$1)="","",HLOOKUP($A28,【様式２】講座情報!$E$4:$ZU$30,入力情報等!AC$1))</f>
        <v/>
      </c>
      <c r="Y28" t="str">
        <f>IF(HLOOKUP($A28,【様式２】講座情報!$E$4:$ZU$30,入力情報等!AD$1)="","",HLOOKUP($A28,【様式２】講座情報!$E$4:$ZU$30,入力情報等!AD$1))</f>
        <v/>
      </c>
      <c r="Z28" t="str">
        <f>IF(HLOOKUP($A28,【様式２】講座情報!$E$4:$ZU$30,入力情報等!AE$1)="","",HLOOKUP($A28,【様式２】講座情報!$E$4:$ZU$30,入力情報等!AE$1))</f>
        <v/>
      </c>
    </row>
    <row r="29" spans="1:26">
      <c r="A29" t="str">
        <f>IF(COUNTIF(【様式２】講座情報!$4:$4,転記データ!$A$3*1000+入力情報等!E18)=1,転記データ!$A$3*1000+入力情報等!E18,"")</f>
        <v/>
      </c>
      <c r="B29" t="str">
        <f>IF(HLOOKUP($A29,【様式２】講座情報!$E$4:$ZU$30,入力情報等!F$1)="","",HLOOKUP($A29,【様式２】講座情報!$E$4:$ZU$30,入力情報等!F$1))</f>
        <v/>
      </c>
      <c r="C29" t="str">
        <f>IF(HLOOKUP($A29,【様式２】講座情報!$E$4:$ZU$30,入力情報等!G$1)="","",HLOOKUP($A29,【様式２】講座情報!$E$4:$ZU$30,入力情報等!G$1))</f>
        <v/>
      </c>
      <c r="D29" t="str">
        <f>IF(HLOOKUP($A29,【様式２】講座情報!$E$4:$ZU$30,入力情報等!H$1)="","",HLOOKUP($A29,【様式２】講座情報!$E$4:$ZU$30,入力情報等!H$1))</f>
        <v/>
      </c>
      <c r="E29" t="str">
        <f>IF(HLOOKUP($A29,【様式２】講座情報!$E$4:$ZU$30,入力情報等!I$1)="","",HLOOKUP($A29,【様式２】講座情報!$E$4:$ZU$30,入力情報等!I$1))</f>
        <v/>
      </c>
      <c r="F29" t="str">
        <f>IF(HLOOKUP($A29,【様式２】講座情報!$E$4:$ZU$30,入力情報等!J$1)="","",HLOOKUP($A29,【様式２】講座情報!$E$4:$ZU$30,入力情報等!J$1))</f>
        <v/>
      </c>
      <c r="G29" t="str">
        <f>IF(HLOOKUP($A29,【様式２】講座情報!$E$4:$ZU$30,入力情報等!K$1)="","",HLOOKUP($A29,【様式２】講座情報!$E$4:$ZU$30,入力情報等!K$1))</f>
        <v/>
      </c>
      <c r="H29" t="str">
        <f>IF(HLOOKUP($A29,【様式２】講座情報!$E$4:$ZU$30,入力情報等!L$1)="","",HLOOKUP($A29,【様式２】講座情報!$E$4:$ZU$30,入力情報等!L$1))</f>
        <v/>
      </c>
      <c r="I29" t="str">
        <f>IF(HLOOKUP($A29,【様式２】講座情報!$E$4:$ZU$30,入力情報等!M$1)="","",HLOOKUP($A29,【様式２】講座情報!$E$4:$ZU$30,入力情報等!M$1))</f>
        <v/>
      </c>
      <c r="J29" t="str">
        <f>IF(HLOOKUP($A29,【様式２】講座情報!$E$4:$ZU$30,入力情報等!N$1)="","",HLOOKUP($A29,【様式２】講座情報!$E$4:$ZU$30,入力情報等!N$1))</f>
        <v/>
      </c>
      <c r="K29" t="str">
        <f>IF(HLOOKUP($A29,【様式２】講座情報!$E$4:$ZU$30,入力情報等!O$1)="","",HLOOKUP($A29,【様式２】講座情報!$E$4:$ZU$30,入力情報等!O$1))</f>
        <v/>
      </c>
      <c r="L29" t="str">
        <f>IF(HLOOKUP($A29,【様式２】講座情報!$E$4:$ZU$30,入力情報等!Q$1)="","",HLOOKUP($A29,【様式２】講座情報!$E$4:$ZU$30,入力情報等!Q$1))</f>
        <v/>
      </c>
      <c r="M29" t="str">
        <f>IF(HLOOKUP($A29,【様式２】講座情報!$E$4:$ZU$30,入力情報等!R$1)="","",HLOOKUP($A29,【様式２】講座情報!$E$4:$ZU$30,入力情報等!R$1))</f>
        <v/>
      </c>
      <c r="N29" t="str">
        <f>IF(HLOOKUP($A29,【様式２】講座情報!$E$4:$ZU$30,入力情報等!S$1)="","",HLOOKUP($A29,【様式２】講座情報!$E$4:$ZU$30,入力情報等!S$1))</f>
        <v/>
      </c>
      <c r="O29" t="str">
        <f>IF(HLOOKUP($A29,【様式２】講座情報!$E$4:$ZU$30,入力情報等!T$1)="","",HLOOKUP($A29,【様式２】講座情報!$E$4:$ZU$30,入力情報等!T$1))</f>
        <v/>
      </c>
      <c r="P29" t="str">
        <f>IF(HLOOKUP($A29,【様式２】講座情報!$E$4:$ZU$30,入力情報等!U$1)="","",HLOOKUP($A29,【様式２】講座情報!$E$4:$ZU$30,入力情報等!U$1))</f>
        <v/>
      </c>
      <c r="Q29" t="str">
        <f>IF(HLOOKUP($A29,【様式２】講座情報!$E$4:$ZU$30,入力情報等!V$1)="","",HLOOKUP($A29,【様式２】講座情報!$E$4:$ZU$30,入力情報等!V$1))</f>
        <v/>
      </c>
      <c r="R29" t="str">
        <f>IF(HLOOKUP($A29,【様式２】講座情報!$E$4:$ZU$30,入力情報等!W$1)="","",HLOOKUP($A29,【様式２】講座情報!$E$4:$ZU$30,入力情報等!W$1))</f>
        <v/>
      </c>
      <c r="S29" t="str">
        <f>IF(HLOOKUP($A29,【様式２】講座情報!$E$4:$ZU$30,入力情報等!X$1)="","",HLOOKUP($A29,【様式２】講座情報!$E$4:$ZU$30,入力情報等!X$1))</f>
        <v/>
      </c>
      <c r="T29" t="str">
        <f>IF(HLOOKUP($A29,【様式２】講座情報!$E$4:$ZU$30,入力情報等!Y$1)="","",HLOOKUP($A29,【様式２】講座情報!$E$4:$ZU$30,入力情報等!Y$1))</f>
        <v/>
      </c>
      <c r="U29" t="str">
        <f>IF(HLOOKUP($A29,【様式２】講座情報!$E$4:$ZU$30,入力情報等!Z$1)="","",HLOOKUP($A29,【様式２】講座情報!$E$4:$ZU$30,入力情報等!Z$1))</f>
        <v/>
      </c>
      <c r="V29" t="str">
        <f>IF(HLOOKUP($A29,【様式２】講座情報!$E$4:$ZU$30,入力情報等!AA$1)="","",HLOOKUP($A29,【様式２】講座情報!$E$4:$ZU$30,入力情報等!AA$1))</f>
        <v/>
      </c>
      <c r="W29" t="str">
        <f>IF(HLOOKUP($A29,【様式２】講座情報!$E$4:$ZU$30,入力情報等!AB$1)="","",HLOOKUP($A29,【様式２】講座情報!$E$4:$ZU$30,入力情報等!AB$1))</f>
        <v/>
      </c>
      <c r="X29" t="str">
        <f>IF(HLOOKUP($A29,【様式２】講座情報!$E$4:$ZU$30,入力情報等!AC$1)="","",HLOOKUP($A29,【様式２】講座情報!$E$4:$ZU$30,入力情報等!AC$1))</f>
        <v/>
      </c>
      <c r="Y29" t="str">
        <f>IF(HLOOKUP($A29,【様式２】講座情報!$E$4:$ZU$30,入力情報等!AD$1)="","",HLOOKUP($A29,【様式２】講座情報!$E$4:$ZU$30,入力情報等!AD$1))</f>
        <v/>
      </c>
      <c r="Z29" t="str">
        <f>IF(HLOOKUP($A29,【様式２】講座情報!$E$4:$ZU$30,入力情報等!AE$1)="","",HLOOKUP($A29,【様式２】講座情報!$E$4:$ZU$30,入力情報等!AE$1))</f>
        <v/>
      </c>
    </row>
    <row r="30" spans="1:26">
      <c r="A30" t="str">
        <f>IF(COUNTIF(【様式２】講座情報!$4:$4,転記データ!$A$3*1000+入力情報等!E19)=1,転記データ!$A$3*1000+入力情報等!E19,"")</f>
        <v/>
      </c>
      <c r="B30" t="str">
        <f>IF(HLOOKUP($A30,【様式２】講座情報!$E$4:$ZU$30,入力情報等!F$1)="","",HLOOKUP($A30,【様式２】講座情報!$E$4:$ZU$30,入力情報等!F$1))</f>
        <v/>
      </c>
      <c r="C30" t="str">
        <f>IF(HLOOKUP($A30,【様式２】講座情報!$E$4:$ZU$30,入力情報等!G$1)="","",HLOOKUP($A30,【様式２】講座情報!$E$4:$ZU$30,入力情報等!G$1))</f>
        <v/>
      </c>
      <c r="D30" t="str">
        <f>IF(HLOOKUP($A30,【様式２】講座情報!$E$4:$ZU$30,入力情報等!H$1)="","",HLOOKUP($A30,【様式２】講座情報!$E$4:$ZU$30,入力情報等!H$1))</f>
        <v/>
      </c>
      <c r="E30" t="str">
        <f>IF(HLOOKUP($A30,【様式２】講座情報!$E$4:$ZU$30,入力情報等!I$1)="","",HLOOKUP($A30,【様式２】講座情報!$E$4:$ZU$30,入力情報等!I$1))</f>
        <v/>
      </c>
      <c r="F30" t="str">
        <f>IF(HLOOKUP($A30,【様式２】講座情報!$E$4:$ZU$30,入力情報等!J$1)="","",HLOOKUP($A30,【様式２】講座情報!$E$4:$ZU$30,入力情報等!J$1))</f>
        <v/>
      </c>
      <c r="G30" t="str">
        <f>IF(HLOOKUP($A30,【様式２】講座情報!$E$4:$ZU$30,入力情報等!K$1)="","",HLOOKUP($A30,【様式２】講座情報!$E$4:$ZU$30,入力情報等!K$1))</f>
        <v/>
      </c>
      <c r="H30" t="str">
        <f>IF(HLOOKUP($A30,【様式２】講座情報!$E$4:$ZU$30,入力情報等!L$1)="","",HLOOKUP($A30,【様式２】講座情報!$E$4:$ZU$30,入力情報等!L$1))</f>
        <v/>
      </c>
      <c r="I30" t="str">
        <f>IF(HLOOKUP($A30,【様式２】講座情報!$E$4:$ZU$30,入力情報等!M$1)="","",HLOOKUP($A30,【様式２】講座情報!$E$4:$ZU$30,入力情報等!M$1))</f>
        <v/>
      </c>
      <c r="J30" t="str">
        <f>IF(HLOOKUP($A30,【様式２】講座情報!$E$4:$ZU$30,入力情報等!N$1)="","",HLOOKUP($A30,【様式２】講座情報!$E$4:$ZU$30,入力情報等!N$1))</f>
        <v/>
      </c>
      <c r="K30" t="str">
        <f>IF(HLOOKUP($A30,【様式２】講座情報!$E$4:$ZU$30,入力情報等!O$1)="","",HLOOKUP($A30,【様式２】講座情報!$E$4:$ZU$30,入力情報等!O$1))</f>
        <v/>
      </c>
      <c r="L30" t="str">
        <f>IF(HLOOKUP($A30,【様式２】講座情報!$E$4:$ZU$30,入力情報等!Q$1)="","",HLOOKUP($A30,【様式２】講座情報!$E$4:$ZU$30,入力情報等!Q$1))</f>
        <v/>
      </c>
      <c r="M30" t="str">
        <f>IF(HLOOKUP($A30,【様式２】講座情報!$E$4:$ZU$30,入力情報等!R$1)="","",HLOOKUP($A30,【様式２】講座情報!$E$4:$ZU$30,入力情報等!R$1))</f>
        <v/>
      </c>
      <c r="N30" t="str">
        <f>IF(HLOOKUP($A30,【様式２】講座情報!$E$4:$ZU$30,入力情報等!S$1)="","",HLOOKUP($A30,【様式２】講座情報!$E$4:$ZU$30,入力情報等!S$1))</f>
        <v/>
      </c>
      <c r="O30" t="str">
        <f>IF(HLOOKUP($A30,【様式２】講座情報!$E$4:$ZU$30,入力情報等!T$1)="","",HLOOKUP($A30,【様式２】講座情報!$E$4:$ZU$30,入力情報等!T$1))</f>
        <v/>
      </c>
      <c r="P30" t="str">
        <f>IF(HLOOKUP($A30,【様式２】講座情報!$E$4:$ZU$30,入力情報等!U$1)="","",HLOOKUP($A30,【様式２】講座情報!$E$4:$ZU$30,入力情報等!U$1))</f>
        <v/>
      </c>
      <c r="Q30" t="str">
        <f>IF(HLOOKUP($A30,【様式２】講座情報!$E$4:$ZU$30,入力情報等!V$1)="","",HLOOKUP($A30,【様式２】講座情報!$E$4:$ZU$30,入力情報等!V$1))</f>
        <v/>
      </c>
      <c r="R30" t="str">
        <f>IF(HLOOKUP($A30,【様式２】講座情報!$E$4:$ZU$30,入力情報等!W$1)="","",HLOOKUP($A30,【様式２】講座情報!$E$4:$ZU$30,入力情報等!W$1))</f>
        <v/>
      </c>
      <c r="S30" t="str">
        <f>IF(HLOOKUP($A30,【様式２】講座情報!$E$4:$ZU$30,入力情報等!X$1)="","",HLOOKUP($A30,【様式２】講座情報!$E$4:$ZU$30,入力情報等!X$1))</f>
        <v/>
      </c>
      <c r="T30" t="str">
        <f>IF(HLOOKUP($A30,【様式２】講座情報!$E$4:$ZU$30,入力情報等!Y$1)="","",HLOOKUP($A30,【様式２】講座情報!$E$4:$ZU$30,入力情報等!Y$1))</f>
        <v/>
      </c>
      <c r="U30" t="str">
        <f>IF(HLOOKUP($A30,【様式２】講座情報!$E$4:$ZU$30,入力情報等!Z$1)="","",HLOOKUP($A30,【様式２】講座情報!$E$4:$ZU$30,入力情報等!Z$1))</f>
        <v/>
      </c>
      <c r="V30" t="str">
        <f>IF(HLOOKUP($A30,【様式２】講座情報!$E$4:$ZU$30,入力情報等!AA$1)="","",HLOOKUP($A30,【様式２】講座情報!$E$4:$ZU$30,入力情報等!AA$1))</f>
        <v/>
      </c>
      <c r="W30" t="str">
        <f>IF(HLOOKUP($A30,【様式２】講座情報!$E$4:$ZU$30,入力情報等!AB$1)="","",HLOOKUP($A30,【様式２】講座情報!$E$4:$ZU$30,入力情報等!AB$1))</f>
        <v/>
      </c>
      <c r="X30" t="str">
        <f>IF(HLOOKUP($A30,【様式２】講座情報!$E$4:$ZU$30,入力情報等!AC$1)="","",HLOOKUP($A30,【様式２】講座情報!$E$4:$ZU$30,入力情報等!AC$1))</f>
        <v/>
      </c>
      <c r="Y30" t="str">
        <f>IF(HLOOKUP($A30,【様式２】講座情報!$E$4:$ZU$30,入力情報等!AD$1)="","",HLOOKUP($A30,【様式２】講座情報!$E$4:$ZU$30,入力情報等!AD$1))</f>
        <v/>
      </c>
      <c r="Z30" t="str">
        <f>IF(HLOOKUP($A30,【様式２】講座情報!$E$4:$ZU$30,入力情報等!AE$1)="","",HLOOKUP($A30,【様式２】講座情報!$E$4:$ZU$30,入力情報等!AE$1))</f>
        <v/>
      </c>
    </row>
    <row r="31" spans="1:26">
      <c r="A31" t="str">
        <f>IF(COUNTIF(【様式２】講座情報!$4:$4,転記データ!$A$3*1000+入力情報等!E20)=1,転記データ!$A$3*1000+入力情報等!E20,"")</f>
        <v/>
      </c>
      <c r="B31" t="str">
        <f>IF(HLOOKUP($A31,【様式２】講座情報!$E$4:$ZU$30,入力情報等!F$1)="","",HLOOKUP($A31,【様式２】講座情報!$E$4:$ZU$30,入力情報等!F$1))</f>
        <v/>
      </c>
      <c r="C31" t="str">
        <f>IF(HLOOKUP($A31,【様式２】講座情報!$E$4:$ZU$30,入力情報等!G$1)="","",HLOOKUP($A31,【様式２】講座情報!$E$4:$ZU$30,入力情報等!G$1))</f>
        <v/>
      </c>
      <c r="D31" t="str">
        <f>IF(HLOOKUP($A31,【様式２】講座情報!$E$4:$ZU$30,入力情報等!H$1)="","",HLOOKUP($A31,【様式２】講座情報!$E$4:$ZU$30,入力情報等!H$1))</f>
        <v/>
      </c>
      <c r="E31" t="str">
        <f>IF(HLOOKUP($A31,【様式２】講座情報!$E$4:$ZU$30,入力情報等!I$1)="","",HLOOKUP($A31,【様式２】講座情報!$E$4:$ZU$30,入力情報等!I$1))</f>
        <v/>
      </c>
      <c r="F31" t="str">
        <f>IF(HLOOKUP($A31,【様式２】講座情報!$E$4:$ZU$30,入力情報等!J$1)="","",HLOOKUP($A31,【様式２】講座情報!$E$4:$ZU$30,入力情報等!J$1))</f>
        <v/>
      </c>
      <c r="G31" t="str">
        <f>IF(HLOOKUP($A31,【様式２】講座情報!$E$4:$ZU$30,入力情報等!K$1)="","",HLOOKUP($A31,【様式２】講座情報!$E$4:$ZU$30,入力情報等!K$1))</f>
        <v/>
      </c>
      <c r="H31" t="str">
        <f>IF(HLOOKUP($A31,【様式２】講座情報!$E$4:$ZU$30,入力情報等!L$1)="","",HLOOKUP($A31,【様式２】講座情報!$E$4:$ZU$30,入力情報等!L$1))</f>
        <v/>
      </c>
      <c r="I31" t="str">
        <f>IF(HLOOKUP($A31,【様式２】講座情報!$E$4:$ZU$30,入力情報等!M$1)="","",HLOOKUP($A31,【様式２】講座情報!$E$4:$ZU$30,入力情報等!M$1))</f>
        <v/>
      </c>
      <c r="J31" t="str">
        <f>IF(HLOOKUP($A31,【様式２】講座情報!$E$4:$ZU$30,入力情報等!N$1)="","",HLOOKUP($A31,【様式２】講座情報!$E$4:$ZU$30,入力情報等!N$1))</f>
        <v/>
      </c>
      <c r="K31" t="str">
        <f>IF(HLOOKUP($A31,【様式２】講座情報!$E$4:$ZU$30,入力情報等!O$1)="","",HLOOKUP($A31,【様式２】講座情報!$E$4:$ZU$30,入力情報等!O$1))</f>
        <v/>
      </c>
      <c r="L31" t="str">
        <f>IF(HLOOKUP($A31,【様式２】講座情報!$E$4:$ZU$30,入力情報等!Q$1)="","",HLOOKUP($A31,【様式２】講座情報!$E$4:$ZU$30,入力情報等!Q$1))</f>
        <v/>
      </c>
      <c r="M31" t="str">
        <f>IF(HLOOKUP($A31,【様式２】講座情報!$E$4:$ZU$30,入力情報等!R$1)="","",HLOOKUP($A31,【様式２】講座情報!$E$4:$ZU$30,入力情報等!R$1))</f>
        <v/>
      </c>
      <c r="N31" t="str">
        <f>IF(HLOOKUP($A31,【様式２】講座情報!$E$4:$ZU$30,入力情報等!S$1)="","",HLOOKUP($A31,【様式２】講座情報!$E$4:$ZU$30,入力情報等!S$1))</f>
        <v/>
      </c>
      <c r="O31" t="str">
        <f>IF(HLOOKUP($A31,【様式２】講座情報!$E$4:$ZU$30,入力情報等!T$1)="","",HLOOKUP($A31,【様式２】講座情報!$E$4:$ZU$30,入力情報等!T$1))</f>
        <v/>
      </c>
      <c r="P31" t="str">
        <f>IF(HLOOKUP($A31,【様式２】講座情報!$E$4:$ZU$30,入力情報等!U$1)="","",HLOOKUP($A31,【様式２】講座情報!$E$4:$ZU$30,入力情報等!U$1))</f>
        <v/>
      </c>
      <c r="Q31" t="str">
        <f>IF(HLOOKUP($A31,【様式２】講座情報!$E$4:$ZU$30,入力情報等!V$1)="","",HLOOKUP($A31,【様式２】講座情報!$E$4:$ZU$30,入力情報等!V$1))</f>
        <v/>
      </c>
      <c r="R31" t="str">
        <f>IF(HLOOKUP($A31,【様式２】講座情報!$E$4:$ZU$30,入力情報等!W$1)="","",HLOOKUP($A31,【様式２】講座情報!$E$4:$ZU$30,入力情報等!W$1))</f>
        <v/>
      </c>
      <c r="S31" t="str">
        <f>IF(HLOOKUP($A31,【様式２】講座情報!$E$4:$ZU$30,入力情報等!X$1)="","",HLOOKUP($A31,【様式２】講座情報!$E$4:$ZU$30,入力情報等!X$1))</f>
        <v/>
      </c>
      <c r="T31" t="str">
        <f>IF(HLOOKUP($A31,【様式２】講座情報!$E$4:$ZU$30,入力情報等!Y$1)="","",HLOOKUP($A31,【様式２】講座情報!$E$4:$ZU$30,入力情報等!Y$1))</f>
        <v/>
      </c>
      <c r="U31" t="str">
        <f>IF(HLOOKUP($A31,【様式２】講座情報!$E$4:$ZU$30,入力情報等!Z$1)="","",HLOOKUP($A31,【様式２】講座情報!$E$4:$ZU$30,入力情報等!Z$1))</f>
        <v/>
      </c>
      <c r="V31" t="str">
        <f>IF(HLOOKUP($A31,【様式２】講座情報!$E$4:$ZU$30,入力情報等!AA$1)="","",HLOOKUP($A31,【様式２】講座情報!$E$4:$ZU$30,入力情報等!AA$1))</f>
        <v/>
      </c>
      <c r="W31" t="str">
        <f>IF(HLOOKUP($A31,【様式２】講座情報!$E$4:$ZU$30,入力情報等!AB$1)="","",HLOOKUP($A31,【様式２】講座情報!$E$4:$ZU$30,入力情報等!AB$1))</f>
        <v/>
      </c>
      <c r="X31" t="str">
        <f>IF(HLOOKUP($A31,【様式２】講座情報!$E$4:$ZU$30,入力情報等!AC$1)="","",HLOOKUP($A31,【様式２】講座情報!$E$4:$ZU$30,入力情報等!AC$1))</f>
        <v/>
      </c>
      <c r="Y31" t="str">
        <f>IF(HLOOKUP($A31,【様式２】講座情報!$E$4:$ZU$30,入力情報等!AD$1)="","",HLOOKUP($A31,【様式２】講座情報!$E$4:$ZU$30,入力情報等!AD$1))</f>
        <v/>
      </c>
      <c r="Z31" t="str">
        <f>IF(HLOOKUP($A31,【様式２】講座情報!$E$4:$ZU$30,入力情報等!AE$1)="","",HLOOKUP($A31,【様式２】講座情報!$E$4:$ZU$30,入力情報等!AE$1))</f>
        <v/>
      </c>
    </row>
    <row r="32" spans="1:26">
      <c r="A32" t="str">
        <f>IF(COUNTIF(【様式２】講座情報!$4:$4,転記データ!$A$3*1000+入力情報等!E21)=1,転記データ!$A$3*1000+入力情報等!E21,"")</f>
        <v/>
      </c>
      <c r="B32" t="str">
        <f>IF(HLOOKUP($A32,【様式２】講座情報!$E$4:$ZU$30,入力情報等!F$1)="","",HLOOKUP($A32,【様式２】講座情報!$E$4:$ZU$30,入力情報等!F$1))</f>
        <v/>
      </c>
      <c r="C32" t="str">
        <f>IF(HLOOKUP($A32,【様式２】講座情報!$E$4:$ZU$30,入力情報等!G$1)="","",HLOOKUP($A32,【様式２】講座情報!$E$4:$ZU$30,入力情報等!G$1))</f>
        <v/>
      </c>
      <c r="D32" t="str">
        <f>IF(HLOOKUP($A32,【様式２】講座情報!$E$4:$ZU$30,入力情報等!H$1)="","",HLOOKUP($A32,【様式２】講座情報!$E$4:$ZU$30,入力情報等!H$1))</f>
        <v/>
      </c>
      <c r="E32" t="str">
        <f>IF(HLOOKUP($A32,【様式２】講座情報!$E$4:$ZU$30,入力情報等!I$1)="","",HLOOKUP($A32,【様式２】講座情報!$E$4:$ZU$30,入力情報等!I$1))</f>
        <v/>
      </c>
      <c r="F32" t="str">
        <f>IF(HLOOKUP($A32,【様式２】講座情報!$E$4:$ZU$30,入力情報等!J$1)="","",HLOOKUP($A32,【様式２】講座情報!$E$4:$ZU$30,入力情報等!J$1))</f>
        <v/>
      </c>
      <c r="G32" t="str">
        <f>IF(HLOOKUP($A32,【様式２】講座情報!$E$4:$ZU$30,入力情報等!K$1)="","",HLOOKUP($A32,【様式２】講座情報!$E$4:$ZU$30,入力情報等!K$1))</f>
        <v/>
      </c>
      <c r="H32" t="str">
        <f>IF(HLOOKUP($A32,【様式２】講座情報!$E$4:$ZU$30,入力情報等!L$1)="","",HLOOKUP($A32,【様式２】講座情報!$E$4:$ZU$30,入力情報等!L$1))</f>
        <v/>
      </c>
      <c r="I32" t="str">
        <f>IF(HLOOKUP($A32,【様式２】講座情報!$E$4:$ZU$30,入力情報等!M$1)="","",HLOOKUP($A32,【様式２】講座情報!$E$4:$ZU$30,入力情報等!M$1))</f>
        <v/>
      </c>
      <c r="J32" t="str">
        <f>IF(HLOOKUP($A32,【様式２】講座情報!$E$4:$ZU$30,入力情報等!N$1)="","",HLOOKUP($A32,【様式２】講座情報!$E$4:$ZU$30,入力情報等!N$1))</f>
        <v/>
      </c>
      <c r="K32" t="str">
        <f>IF(HLOOKUP($A32,【様式２】講座情報!$E$4:$ZU$30,入力情報等!O$1)="","",HLOOKUP($A32,【様式２】講座情報!$E$4:$ZU$30,入力情報等!O$1))</f>
        <v/>
      </c>
      <c r="L32" t="str">
        <f>IF(HLOOKUP($A32,【様式２】講座情報!$E$4:$ZU$30,入力情報等!Q$1)="","",HLOOKUP($A32,【様式２】講座情報!$E$4:$ZU$30,入力情報等!Q$1))</f>
        <v/>
      </c>
      <c r="M32" t="str">
        <f>IF(HLOOKUP($A32,【様式２】講座情報!$E$4:$ZU$30,入力情報等!R$1)="","",HLOOKUP($A32,【様式２】講座情報!$E$4:$ZU$30,入力情報等!R$1))</f>
        <v/>
      </c>
      <c r="N32" t="str">
        <f>IF(HLOOKUP($A32,【様式２】講座情報!$E$4:$ZU$30,入力情報等!S$1)="","",HLOOKUP($A32,【様式２】講座情報!$E$4:$ZU$30,入力情報等!S$1))</f>
        <v/>
      </c>
      <c r="O32" t="str">
        <f>IF(HLOOKUP($A32,【様式２】講座情報!$E$4:$ZU$30,入力情報等!T$1)="","",HLOOKUP($A32,【様式２】講座情報!$E$4:$ZU$30,入力情報等!T$1))</f>
        <v/>
      </c>
      <c r="P32" t="str">
        <f>IF(HLOOKUP($A32,【様式２】講座情報!$E$4:$ZU$30,入力情報等!U$1)="","",HLOOKUP($A32,【様式２】講座情報!$E$4:$ZU$30,入力情報等!U$1))</f>
        <v/>
      </c>
      <c r="Q32" t="str">
        <f>IF(HLOOKUP($A32,【様式２】講座情報!$E$4:$ZU$30,入力情報等!V$1)="","",HLOOKUP($A32,【様式２】講座情報!$E$4:$ZU$30,入力情報等!V$1))</f>
        <v/>
      </c>
      <c r="R32" t="str">
        <f>IF(HLOOKUP($A32,【様式２】講座情報!$E$4:$ZU$30,入力情報等!W$1)="","",HLOOKUP($A32,【様式２】講座情報!$E$4:$ZU$30,入力情報等!W$1))</f>
        <v/>
      </c>
      <c r="S32" t="str">
        <f>IF(HLOOKUP($A32,【様式２】講座情報!$E$4:$ZU$30,入力情報等!X$1)="","",HLOOKUP($A32,【様式２】講座情報!$E$4:$ZU$30,入力情報等!X$1))</f>
        <v/>
      </c>
      <c r="T32" t="str">
        <f>IF(HLOOKUP($A32,【様式２】講座情報!$E$4:$ZU$30,入力情報等!Y$1)="","",HLOOKUP($A32,【様式２】講座情報!$E$4:$ZU$30,入力情報等!Y$1))</f>
        <v/>
      </c>
      <c r="U32" t="str">
        <f>IF(HLOOKUP($A32,【様式２】講座情報!$E$4:$ZU$30,入力情報等!Z$1)="","",HLOOKUP($A32,【様式２】講座情報!$E$4:$ZU$30,入力情報等!Z$1))</f>
        <v/>
      </c>
      <c r="V32" t="str">
        <f>IF(HLOOKUP($A32,【様式２】講座情報!$E$4:$ZU$30,入力情報等!AA$1)="","",HLOOKUP($A32,【様式２】講座情報!$E$4:$ZU$30,入力情報等!AA$1))</f>
        <v/>
      </c>
      <c r="W32" t="str">
        <f>IF(HLOOKUP($A32,【様式２】講座情報!$E$4:$ZU$30,入力情報等!AB$1)="","",HLOOKUP($A32,【様式２】講座情報!$E$4:$ZU$30,入力情報等!AB$1))</f>
        <v/>
      </c>
      <c r="X32" t="str">
        <f>IF(HLOOKUP($A32,【様式２】講座情報!$E$4:$ZU$30,入力情報等!AC$1)="","",HLOOKUP($A32,【様式２】講座情報!$E$4:$ZU$30,入力情報等!AC$1))</f>
        <v/>
      </c>
      <c r="Y32" t="str">
        <f>IF(HLOOKUP($A32,【様式２】講座情報!$E$4:$ZU$30,入力情報等!AD$1)="","",HLOOKUP($A32,【様式２】講座情報!$E$4:$ZU$30,入力情報等!AD$1))</f>
        <v/>
      </c>
      <c r="Z32" t="str">
        <f>IF(HLOOKUP($A32,【様式２】講座情報!$E$4:$ZU$30,入力情報等!AE$1)="","",HLOOKUP($A32,【様式２】講座情報!$E$4:$ZU$30,入力情報等!AE$1))</f>
        <v/>
      </c>
    </row>
    <row r="33" spans="1:26">
      <c r="A33" t="str">
        <f>IF(COUNTIF(【様式２】講座情報!$4:$4,転記データ!$A$3*1000+入力情報等!E22)=1,転記データ!$A$3*1000+入力情報等!E22,"")</f>
        <v/>
      </c>
      <c r="B33" t="str">
        <f>IF(HLOOKUP($A33,【様式２】講座情報!$E$4:$ZU$30,入力情報等!F$1)="","",HLOOKUP($A33,【様式２】講座情報!$E$4:$ZU$30,入力情報等!F$1))</f>
        <v/>
      </c>
      <c r="C33" t="str">
        <f>IF(HLOOKUP($A33,【様式２】講座情報!$E$4:$ZU$30,入力情報等!G$1)="","",HLOOKUP($A33,【様式２】講座情報!$E$4:$ZU$30,入力情報等!G$1))</f>
        <v/>
      </c>
      <c r="D33" t="str">
        <f>IF(HLOOKUP($A33,【様式２】講座情報!$E$4:$ZU$30,入力情報等!H$1)="","",HLOOKUP($A33,【様式２】講座情報!$E$4:$ZU$30,入力情報等!H$1))</f>
        <v/>
      </c>
      <c r="E33" t="str">
        <f>IF(HLOOKUP($A33,【様式２】講座情報!$E$4:$ZU$30,入力情報等!I$1)="","",HLOOKUP($A33,【様式２】講座情報!$E$4:$ZU$30,入力情報等!I$1))</f>
        <v/>
      </c>
      <c r="F33" t="str">
        <f>IF(HLOOKUP($A33,【様式２】講座情報!$E$4:$ZU$30,入力情報等!J$1)="","",HLOOKUP($A33,【様式２】講座情報!$E$4:$ZU$30,入力情報等!J$1))</f>
        <v/>
      </c>
      <c r="G33" t="str">
        <f>IF(HLOOKUP($A33,【様式２】講座情報!$E$4:$ZU$30,入力情報等!K$1)="","",HLOOKUP($A33,【様式２】講座情報!$E$4:$ZU$30,入力情報等!K$1))</f>
        <v/>
      </c>
      <c r="H33" t="str">
        <f>IF(HLOOKUP($A33,【様式２】講座情報!$E$4:$ZU$30,入力情報等!L$1)="","",HLOOKUP($A33,【様式２】講座情報!$E$4:$ZU$30,入力情報等!L$1))</f>
        <v/>
      </c>
      <c r="I33" t="str">
        <f>IF(HLOOKUP($A33,【様式２】講座情報!$E$4:$ZU$30,入力情報等!M$1)="","",HLOOKUP($A33,【様式２】講座情報!$E$4:$ZU$30,入力情報等!M$1))</f>
        <v/>
      </c>
      <c r="J33" t="str">
        <f>IF(HLOOKUP($A33,【様式２】講座情報!$E$4:$ZU$30,入力情報等!N$1)="","",HLOOKUP($A33,【様式２】講座情報!$E$4:$ZU$30,入力情報等!N$1))</f>
        <v/>
      </c>
      <c r="K33" t="str">
        <f>IF(HLOOKUP($A33,【様式２】講座情報!$E$4:$ZU$30,入力情報等!O$1)="","",HLOOKUP($A33,【様式２】講座情報!$E$4:$ZU$30,入力情報等!O$1))</f>
        <v/>
      </c>
      <c r="L33" t="str">
        <f>IF(HLOOKUP($A33,【様式２】講座情報!$E$4:$ZU$30,入力情報等!Q$1)="","",HLOOKUP($A33,【様式２】講座情報!$E$4:$ZU$30,入力情報等!Q$1))</f>
        <v/>
      </c>
      <c r="M33" t="str">
        <f>IF(HLOOKUP($A33,【様式２】講座情報!$E$4:$ZU$30,入力情報等!R$1)="","",HLOOKUP($A33,【様式２】講座情報!$E$4:$ZU$30,入力情報等!R$1))</f>
        <v/>
      </c>
      <c r="N33" t="str">
        <f>IF(HLOOKUP($A33,【様式２】講座情報!$E$4:$ZU$30,入力情報等!S$1)="","",HLOOKUP($A33,【様式２】講座情報!$E$4:$ZU$30,入力情報等!S$1))</f>
        <v/>
      </c>
      <c r="O33" t="str">
        <f>IF(HLOOKUP($A33,【様式２】講座情報!$E$4:$ZU$30,入力情報等!T$1)="","",HLOOKUP($A33,【様式２】講座情報!$E$4:$ZU$30,入力情報等!T$1))</f>
        <v/>
      </c>
      <c r="P33" t="str">
        <f>IF(HLOOKUP($A33,【様式２】講座情報!$E$4:$ZU$30,入力情報等!U$1)="","",HLOOKUP($A33,【様式２】講座情報!$E$4:$ZU$30,入力情報等!U$1))</f>
        <v/>
      </c>
      <c r="Q33" t="str">
        <f>IF(HLOOKUP($A33,【様式２】講座情報!$E$4:$ZU$30,入力情報等!V$1)="","",HLOOKUP($A33,【様式２】講座情報!$E$4:$ZU$30,入力情報等!V$1))</f>
        <v/>
      </c>
      <c r="R33" t="str">
        <f>IF(HLOOKUP($A33,【様式２】講座情報!$E$4:$ZU$30,入力情報等!W$1)="","",HLOOKUP($A33,【様式２】講座情報!$E$4:$ZU$30,入力情報等!W$1))</f>
        <v/>
      </c>
      <c r="S33" t="str">
        <f>IF(HLOOKUP($A33,【様式２】講座情報!$E$4:$ZU$30,入力情報等!X$1)="","",HLOOKUP($A33,【様式２】講座情報!$E$4:$ZU$30,入力情報等!X$1))</f>
        <v/>
      </c>
      <c r="T33" t="str">
        <f>IF(HLOOKUP($A33,【様式２】講座情報!$E$4:$ZU$30,入力情報等!Y$1)="","",HLOOKUP($A33,【様式２】講座情報!$E$4:$ZU$30,入力情報等!Y$1))</f>
        <v/>
      </c>
      <c r="U33" t="str">
        <f>IF(HLOOKUP($A33,【様式２】講座情報!$E$4:$ZU$30,入力情報等!Z$1)="","",HLOOKUP($A33,【様式２】講座情報!$E$4:$ZU$30,入力情報等!Z$1))</f>
        <v/>
      </c>
      <c r="V33" t="str">
        <f>IF(HLOOKUP($A33,【様式２】講座情報!$E$4:$ZU$30,入力情報等!AA$1)="","",HLOOKUP($A33,【様式２】講座情報!$E$4:$ZU$30,入力情報等!AA$1))</f>
        <v/>
      </c>
      <c r="W33" t="str">
        <f>IF(HLOOKUP($A33,【様式２】講座情報!$E$4:$ZU$30,入力情報等!AB$1)="","",HLOOKUP($A33,【様式２】講座情報!$E$4:$ZU$30,入力情報等!AB$1))</f>
        <v/>
      </c>
      <c r="X33" t="str">
        <f>IF(HLOOKUP($A33,【様式２】講座情報!$E$4:$ZU$30,入力情報等!AC$1)="","",HLOOKUP($A33,【様式２】講座情報!$E$4:$ZU$30,入力情報等!AC$1))</f>
        <v/>
      </c>
      <c r="Y33" t="str">
        <f>IF(HLOOKUP($A33,【様式２】講座情報!$E$4:$ZU$30,入力情報等!AD$1)="","",HLOOKUP($A33,【様式２】講座情報!$E$4:$ZU$30,入力情報等!AD$1))</f>
        <v/>
      </c>
      <c r="Z33" t="str">
        <f>IF(HLOOKUP($A33,【様式２】講座情報!$E$4:$ZU$30,入力情報等!AE$1)="","",HLOOKUP($A33,【様式２】講座情報!$E$4:$ZU$30,入力情報等!AE$1))</f>
        <v/>
      </c>
    </row>
    <row r="34" spans="1:26">
      <c r="A34" t="str">
        <f>IF(COUNTIF(【様式２】講座情報!$4:$4,転記データ!$A$3*1000+入力情報等!E23)=1,転記データ!$A$3*1000+入力情報等!E23,"")</f>
        <v/>
      </c>
      <c r="B34" t="str">
        <f>IF(HLOOKUP($A34,【様式２】講座情報!$E$4:$ZU$30,入力情報等!F$1)="","",HLOOKUP($A34,【様式２】講座情報!$E$4:$ZU$30,入力情報等!F$1))</f>
        <v/>
      </c>
      <c r="C34" t="str">
        <f>IF(HLOOKUP($A34,【様式２】講座情報!$E$4:$ZU$30,入力情報等!G$1)="","",HLOOKUP($A34,【様式２】講座情報!$E$4:$ZU$30,入力情報等!G$1))</f>
        <v/>
      </c>
      <c r="D34" t="str">
        <f>IF(HLOOKUP($A34,【様式２】講座情報!$E$4:$ZU$30,入力情報等!H$1)="","",HLOOKUP($A34,【様式２】講座情報!$E$4:$ZU$30,入力情報等!H$1))</f>
        <v/>
      </c>
      <c r="E34" t="str">
        <f>IF(HLOOKUP($A34,【様式２】講座情報!$E$4:$ZU$30,入力情報等!I$1)="","",HLOOKUP($A34,【様式２】講座情報!$E$4:$ZU$30,入力情報等!I$1))</f>
        <v/>
      </c>
      <c r="F34" t="str">
        <f>IF(HLOOKUP($A34,【様式２】講座情報!$E$4:$ZU$30,入力情報等!J$1)="","",HLOOKUP($A34,【様式２】講座情報!$E$4:$ZU$30,入力情報等!J$1))</f>
        <v/>
      </c>
      <c r="G34" t="str">
        <f>IF(HLOOKUP($A34,【様式２】講座情報!$E$4:$ZU$30,入力情報等!K$1)="","",HLOOKUP($A34,【様式２】講座情報!$E$4:$ZU$30,入力情報等!K$1))</f>
        <v/>
      </c>
      <c r="H34" t="str">
        <f>IF(HLOOKUP($A34,【様式２】講座情報!$E$4:$ZU$30,入力情報等!L$1)="","",HLOOKUP($A34,【様式２】講座情報!$E$4:$ZU$30,入力情報等!L$1))</f>
        <v/>
      </c>
      <c r="I34" t="str">
        <f>IF(HLOOKUP($A34,【様式２】講座情報!$E$4:$ZU$30,入力情報等!M$1)="","",HLOOKUP($A34,【様式２】講座情報!$E$4:$ZU$30,入力情報等!M$1))</f>
        <v/>
      </c>
      <c r="J34" t="str">
        <f>IF(HLOOKUP($A34,【様式２】講座情報!$E$4:$ZU$30,入力情報等!N$1)="","",HLOOKUP($A34,【様式２】講座情報!$E$4:$ZU$30,入力情報等!N$1))</f>
        <v/>
      </c>
      <c r="K34" t="str">
        <f>IF(HLOOKUP($A34,【様式２】講座情報!$E$4:$ZU$30,入力情報等!O$1)="","",HLOOKUP($A34,【様式２】講座情報!$E$4:$ZU$30,入力情報等!O$1))</f>
        <v/>
      </c>
      <c r="L34" t="str">
        <f>IF(HLOOKUP($A34,【様式２】講座情報!$E$4:$ZU$30,入力情報等!Q$1)="","",HLOOKUP($A34,【様式２】講座情報!$E$4:$ZU$30,入力情報等!Q$1))</f>
        <v/>
      </c>
      <c r="M34" t="str">
        <f>IF(HLOOKUP($A34,【様式２】講座情報!$E$4:$ZU$30,入力情報等!R$1)="","",HLOOKUP($A34,【様式２】講座情報!$E$4:$ZU$30,入力情報等!R$1))</f>
        <v/>
      </c>
      <c r="N34" t="str">
        <f>IF(HLOOKUP($A34,【様式２】講座情報!$E$4:$ZU$30,入力情報等!S$1)="","",HLOOKUP($A34,【様式２】講座情報!$E$4:$ZU$30,入力情報等!S$1))</f>
        <v/>
      </c>
      <c r="O34" t="str">
        <f>IF(HLOOKUP($A34,【様式２】講座情報!$E$4:$ZU$30,入力情報等!T$1)="","",HLOOKUP($A34,【様式２】講座情報!$E$4:$ZU$30,入力情報等!T$1))</f>
        <v/>
      </c>
      <c r="P34" t="str">
        <f>IF(HLOOKUP($A34,【様式２】講座情報!$E$4:$ZU$30,入力情報等!U$1)="","",HLOOKUP($A34,【様式２】講座情報!$E$4:$ZU$30,入力情報等!U$1))</f>
        <v/>
      </c>
      <c r="Q34" t="str">
        <f>IF(HLOOKUP($A34,【様式２】講座情報!$E$4:$ZU$30,入力情報等!V$1)="","",HLOOKUP($A34,【様式２】講座情報!$E$4:$ZU$30,入力情報等!V$1))</f>
        <v/>
      </c>
      <c r="R34" t="str">
        <f>IF(HLOOKUP($A34,【様式２】講座情報!$E$4:$ZU$30,入力情報等!W$1)="","",HLOOKUP($A34,【様式２】講座情報!$E$4:$ZU$30,入力情報等!W$1))</f>
        <v/>
      </c>
      <c r="S34" t="str">
        <f>IF(HLOOKUP($A34,【様式２】講座情報!$E$4:$ZU$30,入力情報等!X$1)="","",HLOOKUP($A34,【様式２】講座情報!$E$4:$ZU$30,入力情報等!X$1))</f>
        <v/>
      </c>
      <c r="T34" t="str">
        <f>IF(HLOOKUP($A34,【様式２】講座情報!$E$4:$ZU$30,入力情報等!Y$1)="","",HLOOKUP($A34,【様式２】講座情報!$E$4:$ZU$30,入力情報等!Y$1))</f>
        <v/>
      </c>
      <c r="U34" t="str">
        <f>IF(HLOOKUP($A34,【様式２】講座情報!$E$4:$ZU$30,入力情報等!Z$1)="","",HLOOKUP($A34,【様式２】講座情報!$E$4:$ZU$30,入力情報等!Z$1))</f>
        <v/>
      </c>
      <c r="V34" t="str">
        <f>IF(HLOOKUP($A34,【様式２】講座情報!$E$4:$ZU$30,入力情報等!AA$1)="","",HLOOKUP($A34,【様式２】講座情報!$E$4:$ZU$30,入力情報等!AA$1))</f>
        <v/>
      </c>
      <c r="W34" t="str">
        <f>IF(HLOOKUP($A34,【様式２】講座情報!$E$4:$ZU$30,入力情報等!AB$1)="","",HLOOKUP($A34,【様式２】講座情報!$E$4:$ZU$30,入力情報等!AB$1))</f>
        <v/>
      </c>
      <c r="X34" t="str">
        <f>IF(HLOOKUP($A34,【様式２】講座情報!$E$4:$ZU$30,入力情報等!AC$1)="","",HLOOKUP($A34,【様式２】講座情報!$E$4:$ZU$30,入力情報等!AC$1))</f>
        <v/>
      </c>
      <c r="Y34" t="str">
        <f>IF(HLOOKUP($A34,【様式２】講座情報!$E$4:$ZU$30,入力情報等!AD$1)="","",HLOOKUP($A34,【様式２】講座情報!$E$4:$ZU$30,入力情報等!AD$1))</f>
        <v/>
      </c>
      <c r="Z34" t="str">
        <f>IF(HLOOKUP($A34,【様式２】講座情報!$E$4:$ZU$30,入力情報等!AE$1)="","",HLOOKUP($A34,【様式２】講座情報!$E$4:$ZU$30,入力情報等!AE$1))</f>
        <v/>
      </c>
    </row>
    <row r="35" spans="1:26">
      <c r="A35" t="str">
        <f>IF(COUNTIF(【様式２】講座情報!$4:$4,転記データ!$A$3*1000+入力情報等!E24)=1,転記データ!$A$3*1000+入力情報等!E24,"")</f>
        <v/>
      </c>
      <c r="B35" t="str">
        <f>IF(HLOOKUP($A35,【様式２】講座情報!$E$4:$ZU$30,入力情報等!F$1)="","",HLOOKUP($A35,【様式２】講座情報!$E$4:$ZU$30,入力情報等!F$1))</f>
        <v/>
      </c>
      <c r="C35" t="str">
        <f>IF(HLOOKUP($A35,【様式２】講座情報!$E$4:$ZU$30,入力情報等!G$1)="","",HLOOKUP($A35,【様式２】講座情報!$E$4:$ZU$30,入力情報等!G$1))</f>
        <v/>
      </c>
      <c r="D35" t="str">
        <f>IF(HLOOKUP($A35,【様式２】講座情報!$E$4:$ZU$30,入力情報等!H$1)="","",HLOOKUP($A35,【様式２】講座情報!$E$4:$ZU$30,入力情報等!H$1))</f>
        <v/>
      </c>
      <c r="E35" t="str">
        <f>IF(HLOOKUP($A35,【様式２】講座情報!$E$4:$ZU$30,入力情報等!I$1)="","",HLOOKUP($A35,【様式２】講座情報!$E$4:$ZU$30,入力情報等!I$1))</f>
        <v/>
      </c>
      <c r="F35" t="str">
        <f>IF(HLOOKUP($A35,【様式２】講座情報!$E$4:$ZU$30,入力情報等!J$1)="","",HLOOKUP($A35,【様式２】講座情報!$E$4:$ZU$30,入力情報等!J$1))</f>
        <v/>
      </c>
      <c r="G35" t="str">
        <f>IF(HLOOKUP($A35,【様式２】講座情報!$E$4:$ZU$30,入力情報等!K$1)="","",HLOOKUP($A35,【様式２】講座情報!$E$4:$ZU$30,入力情報等!K$1))</f>
        <v/>
      </c>
      <c r="H35" t="str">
        <f>IF(HLOOKUP($A35,【様式２】講座情報!$E$4:$ZU$30,入力情報等!L$1)="","",HLOOKUP($A35,【様式２】講座情報!$E$4:$ZU$30,入力情報等!L$1))</f>
        <v/>
      </c>
      <c r="I35" t="str">
        <f>IF(HLOOKUP($A35,【様式２】講座情報!$E$4:$ZU$30,入力情報等!M$1)="","",HLOOKUP($A35,【様式２】講座情報!$E$4:$ZU$30,入力情報等!M$1))</f>
        <v/>
      </c>
      <c r="J35" t="str">
        <f>IF(HLOOKUP($A35,【様式２】講座情報!$E$4:$ZU$30,入力情報等!N$1)="","",HLOOKUP($A35,【様式２】講座情報!$E$4:$ZU$30,入力情報等!N$1))</f>
        <v/>
      </c>
      <c r="K35" t="str">
        <f>IF(HLOOKUP($A35,【様式２】講座情報!$E$4:$ZU$30,入力情報等!O$1)="","",HLOOKUP($A35,【様式２】講座情報!$E$4:$ZU$30,入力情報等!O$1))</f>
        <v/>
      </c>
      <c r="L35" t="str">
        <f>IF(HLOOKUP($A35,【様式２】講座情報!$E$4:$ZU$30,入力情報等!Q$1)="","",HLOOKUP($A35,【様式２】講座情報!$E$4:$ZU$30,入力情報等!Q$1))</f>
        <v/>
      </c>
      <c r="M35" t="str">
        <f>IF(HLOOKUP($A35,【様式２】講座情報!$E$4:$ZU$30,入力情報等!R$1)="","",HLOOKUP($A35,【様式２】講座情報!$E$4:$ZU$30,入力情報等!R$1))</f>
        <v/>
      </c>
      <c r="N35" t="str">
        <f>IF(HLOOKUP($A35,【様式２】講座情報!$E$4:$ZU$30,入力情報等!S$1)="","",HLOOKUP($A35,【様式２】講座情報!$E$4:$ZU$30,入力情報等!S$1))</f>
        <v/>
      </c>
      <c r="O35" t="str">
        <f>IF(HLOOKUP($A35,【様式２】講座情報!$E$4:$ZU$30,入力情報等!T$1)="","",HLOOKUP($A35,【様式２】講座情報!$E$4:$ZU$30,入力情報等!T$1))</f>
        <v/>
      </c>
      <c r="P35" t="str">
        <f>IF(HLOOKUP($A35,【様式２】講座情報!$E$4:$ZU$30,入力情報等!U$1)="","",HLOOKUP($A35,【様式２】講座情報!$E$4:$ZU$30,入力情報等!U$1))</f>
        <v/>
      </c>
      <c r="Q35" t="str">
        <f>IF(HLOOKUP($A35,【様式２】講座情報!$E$4:$ZU$30,入力情報等!V$1)="","",HLOOKUP($A35,【様式２】講座情報!$E$4:$ZU$30,入力情報等!V$1))</f>
        <v/>
      </c>
      <c r="R35" t="str">
        <f>IF(HLOOKUP($A35,【様式２】講座情報!$E$4:$ZU$30,入力情報等!W$1)="","",HLOOKUP($A35,【様式２】講座情報!$E$4:$ZU$30,入力情報等!W$1))</f>
        <v/>
      </c>
      <c r="S35" t="str">
        <f>IF(HLOOKUP($A35,【様式２】講座情報!$E$4:$ZU$30,入力情報等!X$1)="","",HLOOKUP($A35,【様式２】講座情報!$E$4:$ZU$30,入力情報等!X$1))</f>
        <v/>
      </c>
      <c r="T35" t="str">
        <f>IF(HLOOKUP($A35,【様式２】講座情報!$E$4:$ZU$30,入力情報等!Y$1)="","",HLOOKUP($A35,【様式２】講座情報!$E$4:$ZU$30,入力情報等!Y$1))</f>
        <v/>
      </c>
      <c r="U35" t="str">
        <f>IF(HLOOKUP($A35,【様式２】講座情報!$E$4:$ZU$30,入力情報等!Z$1)="","",HLOOKUP($A35,【様式２】講座情報!$E$4:$ZU$30,入力情報等!Z$1))</f>
        <v/>
      </c>
      <c r="V35" t="str">
        <f>IF(HLOOKUP($A35,【様式２】講座情報!$E$4:$ZU$30,入力情報等!AA$1)="","",HLOOKUP($A35,【様式２】講座情報!$E$4:$ZU$30,入力情報等!AA$1))</f>
        <v/>
      </c>
      <c r="W35" t="str">
        <f>IF(HLOOKUP($A35,【様式２】講座情報!$E$4:$ZU$30,入力情報等!AB$1)="","",HLOOKUP($A35,【様式２】講座情報!$E$4:$ZU$30,入力情報等!AB$1))</f>
        <v/>
      </c>
      <c r="X35" t="str">
        <f>IF(HLOOKUP($A35,【様式２】講座情報!$E$4:$ZU$30,入力情報等!AC$1)="","",HLOOKUP($A35,【様式２】講座情報!$E$4:$ZU$30,入力情報等!AC$1))</f>
        <v/>
      </c>
      <c r="Y35" t="str">
        <f>IF(HLOOKUP($A35,【様式２】講座情報!$E$4:$ZU$30,入力情報等!AD$1)="","",HLOOKUP($A35,【様式２】講座情報!$E$4:$ZU$30,入力情報等!AD$1))</f>
        <v/>
      </c>
      <c r="Z35" t="str">
        <f>IF(HLOOKUP($A35,【様式２】講座情報!$E$4:$ZU$30,入力情報等!AE$1)="","",HLOOKUP($A35,【様式２】講座情報!$E$4:$ZU$30,入力情報等!AE$1))</f>
        <v/>
      </c>
    </row>
    <row r="36" spans="1:26">
      <c r="A36" t="str">
        <f>IF(COUNTIF(【様式２】講座情報!$4:$4,転記データ!$A$3*1000+入力情報等!E25)=1,転記データ!$A$3*1000+入力情報等!E25,"")</f>
        <v/>
      </c>
      <c r="B36" t="str">
        <f>IF(HLOOKUP($A36,【様式２】講座情報!$E$4:$ZU$30,入力情報等!F$1)="","",HLOOKUP($A36,【様式２】講座情報!$E$4:$ZU$30,入力情報等!F$1))</f>
        <v/>
      </c>
      <c r="C36" t="str">
        <f>IF(HLOOKUP($A36,【様式２】講座情報!$E$4:$ZU$30,入力情報等!G$1)="","",HLOOKUP($A36,【様式２】講座情報!$E$4:$ZU$30,入力情報等!G$1))</f>
        <v/>
      </c>
      <c r="D36" t="str">
        <f>IF(HLOOKUP($A36,【様式２】講座情報!$E$4:$ZU$30,入力情報等!H$1)="","",HLOOKUP($A36,【様式２】講座情報!$E$4:$ZU$30,入力情報等!H$1))</f>
        <v/>
      </c>
      <c r="E36" t="str">
        <f>IF(HLOOKUP($A36,【様式２】講座情報!$E$4:$ZU$30,入力情報等!I$1)="","",HLOOKUP($A36,【様式２】講座情報!$E$4:$ZU$30,入力情報等!I$1))</f>
        <v/>
      </c>
      <c r="F36" t="str">
        <f>IF(HLOOKUP($A36,【様式２】講座情報!$E$4:$ZU$30,入力情報等!J$1)="","",HLOOKUP($A36,【様式２】講座情報!$E$4:$ZU$30,入力情報等!J$1))</f>
        <v/>
      </c>
      <c r="G36" t="str">
        <f>IF(HLOOKUP($A36,【様式２】講座情報!$E$4:$ZU$30,入力情報等!K$1)="","",HLOOKUP($A36,【様式２】講座情報!$E$4:$ZU$30,入力情報等!K$1))</f>
        <v/>
      </c>
      <c r="H36" t="str">
        <f>IF(HLOOKUP($A36,【様式２】講座情報!$E$4:$ZU$30,入力情報等!L$1)="","",HLOOKUP($A36,【様式２】講座情報!$E$4:$ZU$30,入力情報等!L$1))</f>
        <v/>
      </c>
      <c r="I36" t="str">
        <f>IF(HLOOKUP($A36,【様式２】講座情報!$E$4:$ZU$30,入力情報等!M$1)="","",HLOOKUP($A36,【様式２】講座情報!$E$4:$ZU$30,入力情報等!M$1))</f>
        <v/>
      </c>
      <c r="J36" t="str">
        <f>IF(HLOOKUP($A36,【様式２】講座情報!$E$4:$ZU$30,入力情報等!N$1)="","",HLOOKUP($A36,【様式２】講座情報!$E$4:$ZU$30,入力情報等!N$1))</f>
        <v/>
      </c>
      <c r="K36" t="str">
        <f>IF(HLOOKUP($A36,【様式２】講座情報!$E$4:$ZU$30,入力情報等!O$1)="","",HLOOKUP($A36,【様式２】講座情報!$E$4:$ZU$30,入力情報等!O$1))</f>
        <v/>
      </c>
      <c r="L36" t="str">
        <f>IF(HLOOKUP($A36,【様式２】講座情報!$E$4:$ZU$30,入力情報等!Q$1)="","",HLOOKUP($A36,【様式２】講座情報!$E$4:$ZU$30,入力情報等!Q$1))</f>
        <v/>
      </c>
      <c r="M36" t="str">
        <f>IF(HLOOKUP($A36,【様式２】講座情報!$E$4:$ZU$30,入力情報等!R$1)="","",HLOOKUP($A36,【様式２】講座情報!$E$4:$ZU$30,入力情報等!R$1))</f>
        <v/>
      </c>
      <c r="N36" t="str">
        <f>IF(HLOOKUP($A36,【様式２】講座情報!$E$4:$ZU$30,入力情報等!S$1)="","",HLOOKUP($A36,【様式２】講座情報!$E$4:$ZU$30,入力情報等!S$1))</f>
        <v/>
      </c>
      <c r="O36" t="str">
        <f>IF(HLOOKUP($A36,【様式２】講座情報!$E$4:$ZU$30,入力情報等!T$1)="","",HLOOKUP($A36,【様式２】講座情報!$E$4:$ZU$30,入力情報等!T$1))</f>
        <v/>
      </c>
      <c r="P36" t="str">
        <f>IF(HLOOKUP($A36,【様式２】講座情報!$E$4:$ZU$30,入力情報等!U$1)="","",HLOOKUP($A36,【様式２】講座情報!$E$4:$ZU$30,入力情報等!U$1))</f>
        <v/>
      </c>
      <c r="Q36" t="str">
        <f>IF(HLOOKUP($A36,【様式２】講座情報!$E$4:$ZU$30,入力情報等!V$1)="","",HLOOKUP($A36,【様式２】講座情報!$E$4:$ZU$30,入力情報等!V$1))</f>
        <v/>
      </c>
      <c r="R36" t="str">
        <f>IF(HLOOKUP($A36,【様式２】講座情報!$E$4:$ZU$30,入力情報等!W$1)="","",HLOOKUP($A36,【様式２】講座情報!$E$4:$ZU$30,入力情報等!W$1))</f>
        <v/>
      </c>
      <c r="S36" t="str">
        <f>IF(HLOOKUP($A36,【様式２】講座情報!$E$4:$ZU$30,入力情報等!X$1)="","",HLOOKUP($A36,【様式２】講座情報!$E$4:$ZU$30,入力情報等!X$1))</f>
        <v/>
      </c>
      <c r="T36" t="str">
        <f>IF(HLOOKUP($A36,【様式２】講座情報!$E$4:$ZU$30,入力情報等!Y$1)="","",HLOOKUP($A36,【様式２】講座情報!$E$4:$ZU$30,入力情報等!Y$1))</f>
        <v/>
      </c>
      <c r="U36" t="str">
        <f>IF(HLOOKUP($A36,【様式２】講座情報!$E$4:$ZU$30,入力情報等!Z$1)="","",HLOOKUP($A36,【様式２】講座情報!$E$4:$ZU$30,入力情報等!Z$1))</f>
        <v/>
      </c>
      <c r="V36" t="str">
        <f>IF(HLOOKUP($A36,【様式２】講座情報!$E$4:$ZU$30,入力情報等!AA$1)="","",HLOOKUP($A36,【様式２】講座情報!$E$4:$ZU$30,入力情報等!AA$1))</f>
        <v/>
      </c>
      <c r="W36" t="str">
        <f>IF(HLOOKUP($A36,【様式２】講座情報!$E$4:$ZU$30,入力情報等!AB$1)="","",HLOOKUP($A36,【様式２】講座情報!$E$4:$ZU$30,入力情報等!AB$1))</f>
        <v/>
      </c>
      <c r="X36" t="str">
        <f>IF(HLOOKUP($A36,【様式２】講座情報!$E$4:$ZU$30,入力情報等!AC$1)="","",HLOOKUP($A36,【様式２】講座情報!$E$4:$ZU$30,入力情報等!AC$1))</f>
        <v/>
      </c>
      <c r="Y36" t="str">
        <f>IF(HLOOKUP($A36,【様式２】講座情報!$E$4:$ZU$30,入力情報等!AD$1)="","",HLOOKUP($A36,【様式２】講座情報!$E$4:$ZU$30,入力情報等!AD$1))</f>
        <v/>
      </c>
      <c r="Z36" t="str">
        <f>IF(HLOOKUP($A36,【様式２】講座情報!$E$4:$ZU$30,入力情報等!AE$1)="","",HLOOKUP($A36,【様式２】講座情報!$E$4:$ZU$30,入力情報等!AE$1))</f>
        <v/>
      </c>
    </row>
    <row r="37" spans="1:26">
      <c r="A37" t="str">
        <f>IF(COUNTIF(【様式２】講座情報!$4:$4,転記データ!$A$3*1000+入力情報等!E26)=1,転記データ!$A$3*1000+入力情報等!E26,"")</f>
        <v/>
      </c>
      <c r="B37" t="str">
        <f>IF(HLOOKUP($A37,【様式２】講座情報!$E$4:$ZU$30,入力情報等!F$1)="","",HLOOKUP($A37,【様式２】講座情報!$E$4:$ZU$30,入力情報等!F$1))</f>
        <v/>
      </c>
      <c r="C37" t="str">
        <f>IF(HLOOKUP($A37,【様式２】講座情報!$E$4:$ZU$30,入力情報等!G$1)="","",HLOOKUP($A37,【様式２】講座情報!$E$4:$ZU$30,入力情報等!G$1))</f>
        <v/>
      </c>
      <c r="D37" t="str">
        <f>IF(HLOOKUP($A37,【様式２】講座情報!$E$4:$ZU$30,入力情報等!H$1)="","",HLOOKUP($A37,【様式２】講座情報!$E$4:$ZU$30,入力情報等!H$1))</f>
        <v/>
      </c>
      <c r="E37" t="str">
        <f>IF(HLOOKUP($A37,【様式２】講座情報!$E$4:$ZU$30,入力情報等!I$1)="","",HLOOKUP($A37,【様式２】講座情報!$E$4:$ZU$30,入力情報等!I$1))</f>
        <v/>
      </c>
      <c r="F37" t="str">
        <f>IF(HLOOKUP($A37,【様式２】講座情報!$E$4:$ZU$30,入力情報等!J$1)="","",HLOOKUP($A37,【様式２】講座情報!$E$4:$ZU$30,入力情報等!J$1))</f>
        <v/>
      </c>
      <c r="G37" t="str">
        <f>IF(HLOOKUP($A37,【様式２】講座情報!$E$4:$ZU$30,入力情報等!K$1)="","",HLOOKUP($A37,【様式２】講座情報!$E$4:$ZU$30,入力情報等!K$1))</f>
        <v/>
      </c>
      <c r="H37" t="str">
        <f>IF(HLOOKUP($A37,【様式２】講座情報!$E$4:$ZU$30,入力情報等!L$1)="","",HLOOKUP($A37,【様式２】講座情報!$E$4:$ZU$30,入力情報等!L$1))</f>
        <v/>
      </c>
      <c r="I37" t="str">
        <f>IF(HLOOKUP($A37,【様式２】講座情報!$E$4:$ZU$30,入力情報等!M$1)="","",HLOOKUP($A37,【様式２】講座情報!$E$4:$ZU$30,入力情報等!M$1))</f>
        <v/>
      </c>
      <c r="J37" t="str">
        <f>IF(HLOOKUP($A37,【様式２】講座情報!$E$4:$ZU$30,入力情報等!N$1)="","",HLOOKUP($A37,【様式２】講座情報!$E$4:$ZU$30,入力情報等!N$1))</f>
        <v/>
      </c>
      <c r="K37" t="str">
        <f>IF(HLOOKUP($A37,【様式２】講座情報!$E$4:$ZU$30,入力情報等!O$1)="","",HLOOKUP($A37,【様式２】講座情報!$E$4:$ZU$30,入力情報等!O$1))</f>
        <v/>
      </c>
      <c r="L37" t="str">
        <f>IF(HLOOKUP($A37,【様式２】講座情報!$E$4:$ZU$30,入力情報等!Q$1)="","",HLOOKUP($A37,【様式２】講座情報!$E$4:$ZU$30,入力情報等!Q$1))</f>
        <v/>
      </c>
      <c r="M37" t="str">
        <f>IF(HLOOKUP($A37,【様式２】講座情報!$E$4:$ZU$30,入力情報等!R$1)="","",HLOOKUP($A37,【様式２】講座情報!$E$4:$ZU$30,入力情報等!R$1))</f>
        <v/>
      </c>
      <c r="N37" t="str">
        <f>IF(HLOOKUP($A37,【様式２】講座情報!$E$4:$ZU$30,入力情報等!S$1)="","",HLOOKUP($A37,【様式２】講座情報!$E$4:$ZU$30,入力情報等!S$1))</f>
        <v/>
      </c>
      <c r="O37" t="str">
        <f>IF(HLOOKUP($A37,【様式２】講座情報!$E$4:$ZU$30,入力情報等!T$1)="","",HLOOKUP($A37,【様式２】講座情報!$E$4:$ZU$30,入力情報等!T$1))</f>
        <v/>
      </c>
      <c r="P37" t="str">
        <f>IF(HLOOKUP($A37,【様式２】講座情報!$E$4:$ZU$30,入力情報等!U$1)="","",HLOOKUP($A37,【様式２】講座情報!$E$4:$ZU$30,入力情報等!U$1))</f>
        <v/>
      </c>
      <c r="Q37" t="str">
        <f>IF(HLOOKUP($A37,【様式２】講座情報!$E$4:$ZU$30,入力情報等!V$1)="","",HLOOKUP($A37,【様式２】講座情報!$E$4:$ZU$30,入力情報等!V$1))</f>
        <v/>
      </c>
      <c r="R37" t="str">
        <f>IF(HLOOKUP($A37,【様式２】講座情報!$E$4:$ZU$30,入力情報等!W$1)="","",HLOOKUP($A37,【様式２】講座情報!$E$4:$ZU$30,入力情報等!W$1))</f>
        <v/>
      </c>
      <c r="S37" t="str">
        <f>IF(HLOOKUP($A37,【様式２】講座情報!$E$4:$ZU$30,入力情報等!X$1)="","",HLOOKUP($A37,【様式２】講座情報!$E$4:$ZU$30,入力情報等!X$1))</f>
        <v/>
      </c>
      <c r="T37" t="str">
        <f>IF(HLOOKUP($A37,【様式２】講座情報!$E$4:$ZU$30,入力情報等!Y$1)="","",HLOOKUP($A37,【様式２】講座情報!$E$4:$ZU$30,入力情報等!Y$1))</f>
        <v/>
      </c>
      <c r="U37" t="str">
        <f>IF(HLOOKUP($A37,【様式２】講座情報!$E$4:$ZU$30,入力情報等!Z$1)="","",HLOOKUP($A37,【様式２】講座情報!$E$4:$ZU$30,入力情報等!Z$1))</f>
        <v/>
      </c>
      <c r="V37" t="str">
        <f>IF(HLOOKUP($A37,【様式２】講座情報!$E$4:$ZU$30,入力情報等!AA$1)="","",HLOOKUP($A37,【様式２】講座情報!$E$4:$ZU$30,入力情報等!AA$1))</f>
        <v/>
      </c>
      <c r="W37" t="str">
        <f>IF(HLOOKUP($A37,【様式２】講座情報!$E$4:$ZU$30,入力情報等!AB$1)="","",HLOOKUP($A37,【様式２】講座情報!$E$4:$ZU$30,入力情報等!AB$1))</f>
        <v/>
      </c>
      <c r="X37" t="str">
        <f>IF(HLOOKUP($A37,【様式２】講座情報!$E$4:$ZU$30,入力情報等!AC$1)="","",HLOOKUP($A37,【様式２】講座情報!$E$4:$ZU$30,入力情報等!AC$1))</f>
        <v/>
      </c>
      <c r="Y37" t="str">
        <f>IF(HLOOKUP($A37,【様式２】講座情報!$E$4:$ZU$30,入力情報等!AD$1)="","",HLOOKUP($A37,【様式２】講座情報!$E$4:$ZU$30,入力情報等!AD$1))</f>
        <v/>
      </c>
      <c r="Z37" t="str">
        <f>IF(HLOOKUP($A37,【様式２】講座情報!$E$4:$ZU$30,入力情報等!AE$1)="","",HLOOKUP($A37,【様式２】講座情報!$E$4:$ZU$30,入力情報等!AE$1))</f>
        <v/>
      </c>
    </row>
    <row r="38" spans="1:26">
      <c r="A38" t="str">
        <f>IF(COUNTIF(【様式２】講座情報!$4:$4,転記データ!$A$3*1000+入力情報等!E27)=1,転記データ!$A$3*1000+入力情報等!E27,"")</f>
        <v/>
      </c>
      <c r="B38" t="str">
        <f>IF(HLOOKUP($A38,【様式２】講座情報!$E$4:$ZU$30,入力情報等!F$1)="","",HLOOKUP($A38,【様式２】講座情報!$E$4:$ZU$30,入力情報等!F$1))</f>
        <v/>
      </c>
      <c r="C38" t="str">
        <f>IF(HLOOKUP($A38,【様式２】講座情報!$E$4:$ZU$30,入力情報等!G$1)="","",HLOOKUP($A38,【様式２】講座情報!$E$4:$ZU$30,入力情報等!G$1))</f>
        <v/>
      </c>
      <c r="D38" t="str">
        <f>IF(HLOOKUP($A38,【様式２】講座情報!$E$4:$ZU$30,入力情報等!H$1)="","",HLOOKUP($A38,【様式２】講座情報!$E$4:$ZU$30,入力情報等!H$1))</f>
        <v/>
      </c>
      <c r="E38" t="str">
        <f>IF(HLOOKUP($A38,【様式２】講座情報!$E$4:$ZU$30,入力情報等!I$1)="","",HLOOKUP($A38,【様式２】講座情報!$E$4:$ZU$30,入力情報等!I$1))</f>
        <v/>
      </c>
      <c r="F38" t="str">
        <f>IF(HLOOKUP($A38,【様式２】講座情報!$E$4:$ZU$30,入力情報等!J$1)="","",HLOOKUP($A38,【様式２】講座情報!$E$4:$ZU$30,入力情報等!J$1))</f>
        <v/>
      </c>
      <c r="G38" t="str">
        <f>IF(HLOOKUP($A38,【様式２】講座情報!$E$4:$ZU$30,入力情報等!K$1)="","",HLOOKUP($A38,【様式２】講座情報!$E$4:$ZU$30,入力情報等!K$1))</f>
        <v/>
      </c>
      <c r="H38" t="str">
        <f>IF(HLOOKUP($A38,【様式２】講座情報!$E$4:$ZU$30,入力情報等!L$1)="","",HLOOKUP($A38,【様式２】講座情報!$E$4:$ZU$30,入力情報等!L$1))</f>
        <v/>
      </c>
      <c r="I38" t="str">
        <f>IF(HLOOKUP($A38,【様式２】講座情報!$E$4:$ZU$30,入力情報等!M$1)="","",HLOOKUP($A38,【様式２】講座情報!$E$4:$ZU$30,入力情報等!M$1))</f>
        <v/>
      </c>
      <c r="J38" t="str">
        <f>IF(HLOOKUP($A38,【様式２】講座情報!$E$4:$ZU$30,入力情報等!N$1)="","",HLOOKUP($A38,【様式２】講座情報!$E$4:$ZU$30,入力情報等!N$1))</f>
        <v/>
      </c>
      <c r="K38" t="str">
        <f>IF(HLOOKUP($A38,【様式２】講座情報!$E$4:$ZU$30,入力情報等!O$1)="","",HLOOKUP($A38,【様式２】講座情報!$E$4:$ZU$30,入力情報等!O$1))</f>
        <v/>
      </c>
      <c r="L38" t="str">
        <f>IF(HLOOKUP($A38,【様式２】講座情報!$E$4:$ZU$30,入力情報等!Q$1)="","",HLOOKUP($A38,【様式２】講座情報!$E$4:$ZU$30,入力情報等!Q$1))</f>
        <v/>
      </c>
      <c r="M38" t="str">
        <f>IF(HLOOKUP($A38,【様式２】講座情報!$E$4:$ZU$30,入力情報等!R$1)="","",HLOOKUP($A38,【様式２】講座情報!$E$4:$ZU$30,入力情報等!R$1))</f>
        <v/>
      </c>
      <c r="N38" t="str">
        <f>IF(HLOOKUP($A38,【様式２】講座情報!$E$4:$ZU$30,入力情報等!S$1)="","",HLOOKUP($A38,【様式２】講座情報!$E$4:$ZU$30,入力情報等!S$1))</f>
        <v/>
      </c>
      <c r="O38" t="str">
        <f>IF(HLOOKUP($A38,【様式２】講座情報!$E$4:$ZU$30,入力情報等!T$1)="","",HLOOKUP($A38,【様式２】講座情報!$E$4:$ZU$30,入力情報等!T$1))</f>
        <v/>
      </c>
      <c r="P38" t="str">
        <f>IF(HLOOKUP($A38,【様式２】講座情報!$E$4:$ZU$30,入力情報等!U$1)="","",HLOOKUP($A38,【様式２】講座情報!$E$4:$ZU$30,入力情報等!U$1))</f>
        <v/>
      </c>
      <c r="Q38" t="str">
        <f>IF(HLOOKUP($A38,【様式２】講座情報!$E$4:$ZU$30,入力情報等!V$1)="","",HLOOKUP($A38,【様式２】講座情報!$E$4:$ZU$30,入力情報等!V$1))</f>
        <v/>
      </c>
      <c r="R38" t="str">
        <f>IF(HLOOKUP($A38,【様式２】講座情報!$E$4:$ZU$30,入力情報等!W$1)="","",HLOOKUP($A38,【様式２】講座情報!$E$4:$ZU$30,入力情報等!W$1))</f>
        <v/>
      </c>
      <c r="S38" t="str">
        <f>IF(HLOOKUP($A38,【様式２】講座情報!$E$4:$ZU$30,入力情報等!X$1)="","",HLOOKUP($A38,【様式２】講座情報!$E$4:$ZU$30,入力情報等!X$1))</f>
        <v/>
      </c>
      <c r="T38" t="str">
        <f>IF(HLOOKUP($A38,【様式２】講座情報!$E$4:$ZU$30,入力情報等!Y$1)="","",HLOOKUP($A38,【様式２】講座情報!$E$4:$ZU$30,入力情報等!Y$1))</f>
        <v/>
      </c>
      <c r="U38" t="str">
        <f>IF(HLOOKUP($A38,【様式２】講座情報!$E$4:$ZU$30,入力情報等!Z$1)="","",HLOOKUP($A38,【様式２】講座情報!$E$4:$ZU$30,入力情報等!Z$1))</f>
        <v/>
      </c>
      <c r="V38" t="str">
        <f>IF(HLOOKUP($A38,【様式２】講座情報!$E$4:$ZU$30,入力情報等!AA$1)="","",HLOOKUP($A38,【様式２】講座情報!$E$4:$ZU$30,入力情報等!AA$1))</f>
        <v/>
      </c>
      <c r="W38" t="str">
        <f>IF(HLOOKUP($A38,【様式２】講座情報!$E$4:$ZU$30,入力情報等!AB$1)="","",HLOOKUP($A38,【様式２】講座情報!$E$4:$ZU$30,入力情報等!AB$1))</f>
        <v/>
      </c>
      <c r="X38" t="str">
        <f>IF(HLOOKUP($A38,【様式２】講座情報!$E$4:$ZU$30,入力情報等!AC$1)="","",HLOOKUP($A38,【様式２】講座情報!$E$4:$ZU$30,入力情報等!AC$1))</f>
        <v/>
      </c>
      <c r="Y38" t="str">
        <f>IF(HLOOKUP($A38,【様式２】講座情報!$E$4:$ZU$30,入力情報等!AD$1)="","",HLOOKUP($A38,【様式２】講座情報!$E$4:$ZU$30,入力情報等!AD$1))</f>
        <v/>
      </c>
      <c r="Z38" t="str">
        <f>IF(HLOOKUP($A38,【様式２】講座情報!$E$4:$ZU$30,入力情報等!AE$1)="","",HLOOKUP($A38,【様式２】講座情報!$E$4:$ZU$30,入力情報等!AE$1))</f>
        <v/>
      </c>
    </row>
    <row r="39" spans="1:26">
      <c r="A39" t="str">
        <f>IF(COUNTIF(【様式２】講座情報!$4:$4,転記データ!$A$3*1000+入力情報等!E28)=1,転記データ!$A$3*1000+入力情報等!E28,"")</f>
        <v/>
      </c>
      <c r="B39" t="str">
        <f>IF(HLOOKUP($A39,【様式２】講座情報!$E$4:$ZU$30,入力情報等!F$1)="","",HLOOKUP($A39,【様式２】講座情報!$E$4:$ZU$30,入力情報等!F$1))</f>
        <v/>
      </c>
      <c r="C39" t="str">
        <f>IF(HLOOKUP($A39,【様式２】講座情報!$E$4:$ZU$30,入力情報等!G$1)="","",HLOOKUP($A39,【様式２】講座情報!$E$4:$ZU$30,入力情報等!G$1))</f>
        <v/>
      </c>
      <c r="D39" t="str">
        <f>IF(HLOOKUP($A39,【様式２】講座情報!$E$4:$ZU$30,入力情報等!H$1)="","",HLOOKUP($A39,【様式２】講座情報!$E$4:$ZU$30,入力情報等!H$1))</f>
        <v/>
      </c>
      <c r="E39" t="str">
        <f>IF(HLOOKUP($A39,【様式２】講座情報!$E$4:$ZU$30,入力情報等!I$1)="","",HLOOKUP($A39,【様式２】講座情報!$E$4:$ZU$30,入力情報等!I$1))</f>
        <v/>
      </c>
      <c r="F39" t="str">
        <f>IF(HLOOKUP($A39,【様式２】講座情報!$E$4:$ZU$30,入力情報等!J$1)="","",HLOOKUP($A39,【様式２】講座情報!$E$4:$ZU$30,入力情報等!J$1))</f>
        <v/>
      </c>
      <c r="G39" t="str">
        <f>IF(HLOOKUP($A39,【様式２】講座情報!$E$4:$ZU$30,入力情報等!K$1)="","",HLOOKUP($A39,【様式２】講座情報!$E$4:$ZU$30,入力情報等!K$1))</f>
        <v/>
      </c>
      <c r="H39" t="str">
        <f>IF(HLOOKUP($A39,【様式２】講座情報!$E$4:$ZU$30,入力情報等!L$1)="","",HLOOKUP($A39,【様式２】講座情報!$E$4:$ZU$30,入力情報等!L$1))</f>
        <v/>
      </c>
      <c r="I39" t="str">
        <f>IF(HLOOKUP($A39,【様式２】講座情報!$E$4:$ZU$30,入力情報等!M$1)="","",HLOOKUP($A39,【様式２】講座情報!$E$4:$ZU$30,入力情報等!M$1))</f>
        <v/>
      </c>
      <c r="J39" t="str">
        <f>IF(HLOOKUP($A39,【様式２】講座情報!$E$4:$ZU$30,入力情報等!N$1)="","",HLOOKUP($A39,【様式２】講座情報!$E$4:$ZU$30,入力情報等!N$1))</f>
        <v/>
      </c>
      <c r="K39" t="str">
        <f>IF(HLOOKUP($A39,【様式２】講座情報!$E$4:$ZU$30,入力情報等!O$1)="","",HLOOKUP($A39,【様式２】講座情報!$E$4:$ZU$30,入力情報等!O$1))</f>
        <v/>
      </c>
      <c r="L39" t="str">
        <f>IF(HLOOKUP($A39,【様式２】講座情報!$E$4:$ZU$30,入力情報等!Q$1)="","",HLOOKUP($A39,【様式２】講座情報!$E$4:$ZU$30,入力情報等!Q$1))</f>
        <v/>
      </c>
      <c r="M39" t="str">
        <f>IF(HLOOKUP($A39,【様式２】講座情報!$E$4:$ZU$30,入力情報等!R$1)="","",HLOOKUP($A39,【様式２】講座情報!$E$4:$ZU$30,入力情報等!R$1))</f>
        <v/>
      </c>
      <c r="N39" t="str">
        <f>IF(HLOOKUP($A39,【様式２】講座情報!$E$4:$ZU$30,入力情報等!S$1)="","",HLOOKUP($A39,【様式２】講座情報!$E$4:$ZU$30,入力情報等!S$1))</f>
        <v/>
      </c>
      <c r="O39" t="str">
        <f>IF(HLOOKUP($A39,【様式２】講座情報!$E$4:$ZU$30,入力情報等!T$1)="","",HLOOKUP($A39,【様式２】講座情報!$E$4:$ZU$30,入力情報等!T$1))</f>
        <v/>
      </c>
      <c r="P39" t="str">
        <f>IF(HLOOKUP($A39,【様式２】講座情報!$E$4:$ZU$30,入力情報等!U$1)="","",HLOOKUP($A39,【様式２】講座情報!$E$4:$ZU$30,入力情報等!U$1))</f>
        <v/>
      </c>
      <c r="Q39" t="str">
        <f>IF(HLOOKUP($A39,【様式２】講座情報!$E$4:$ZU$30,入力情報等!V$1)="","",HLOOKUP($A39,【様式２】講座情報!$E$4:$ZU$30,入力情報等!V$1))</f>
        <v/>
      </c>
      <c r="R39" t="str">
        <f>IF(HLOOKUP($A39,【様式２】講座情報!$E$4:$ZU$30,入力情報等!W$1)="","",HLOOKUP($A39,【様式２】講座情報!$E$4:$ZU$30,入力情報等!W$1))</f>
        <v/>
      </c>
      <c r="S39" t="str">
        <f>IF(HLOOKUP($A39,【様式２】講座情報!$E$4:$ZU$30,入力情報等!X$1)="","",HLOOKUP($A39,【様式２】講座情報!$E$4:$ZU$30,入力情報等!X$1))</f>
        <v/>
      </c>
      <c r="T39" t="str">
        <f>IF(HLOOKUP($A39,【様式２】講座情報!$E$4:$ZU$30,入力情報等!Y$1)="","",HLOOKUP($A39,【様式２】講座情報!$E$4:$ZU$30,入力情報等!Y$1))</f>
        <v/>
      </c>
      <c r="U39" t="str">
        <f>IF(HLOOKUP($A39,【様式２】講座情報!$E$4:$ZU$30,入力情報等!Z$1)="","",HLOOKUP($A39,【様式２】講座情報!$E$4:$ZU$30,入力情報等!Z$1))</f>
        <v/>
      </c>
      <c r="V39" t="str">
        <f>IF(HLOOKUP($A39,【様式２】講座情報!$E$4:$ZU$30,入力情報等!AA$1)="","",HLOOKUP($A39,【様式２】講座情報!$E$4:$ZU$30,入力情報等!AA$1))</f>
        <v/>
      </c>
      <c r="W39" t="str">
        <f>IF(HLOOKUP($A39,【様式２】講座情報!$E$4:$ZU$30,入力情報等!AB$1)="","",HLOOKUP($A39,【様式２】講座情報!$E$4:$ZU$30,入力情報等!AB$1))</f>
        <v/>
      </c>
      <c r="X39" t="str">
        <f>IF(HLOOKUP($A39,【様式２】講座情報!$E$4:$ZU$30,入力情報等!AC$1)="","",HLOOKUP($A39,【様式２】講座情報!$E$4:$ZU$30,入力情報等!AC$1))</f>
        <v/>
      </c>
      <c r="Y39" t="str">
        <f>IF(HLOOKUP($A39,【様式２】講座情報!$E$4:$ZU$30,入力情報等!AD$1)="","",HLOOKUP($A39,【様式２】講座情報!$E$4:$ZU$30,入力情報等!AD$1))</f>
        <v/>
      </c>
      <c r="Z39" t="str">
        <f>IF(HLOOKUP($A39,【様式２】講座情報!$E$4:$ZU$30,入力情報等!AE$1)="","",HLOOKUP($A39,【様式２】講座情報!$E$4:$ZU$30,入力情報等!AE$1))</f>
        <v/>
      </c>
    </row>
    <row r="40" spans="1:26">
      <c r="A40" t="str">
        <f>IF(COUNTIF(【様式２】講座情報!$4:$4,転記データ!$A$3*1000+入力情報等!E29)=1,転記データ!$A$3*1000+入力情報等!E29,"")</f>
        <v/>
      </c>
      <c r="B40" t="str">
        <f>IF(HLOOKUP($A40,【様式２】講座情報!$E$4:$ZU$30,入力情報等!F$1)="","",HLOOKUP($A40,【様式２】講座情報!$E$4:$ZU$30,入力情報等!F$1))</f>
        <v/>
      </c>
      <c r="C40" t="str">
        <f>IF(HLOOKUP($A40,【様式２】講座情報!$E$4:$ZU$30,入力情報等!G$1)="","",HLOOKUP($A40,【様式２】講座情報!$E$4:$ZU$30,入力情報等!G$1))</f>
        <v/>
      </c>
      <c r="D40" t="str">
        <f>IF(HLOOKUP($A40,【様式２】講座情報!$E$4:$ZU$30,入力情報等!H$1)="","",HLOOKUP($A40,【様式２】講座情報!$E$4:$ZU$30,入力情報等!H$1))</f>
        <v/>
      </c>
      <c r="E40" t="str">
        <f>IF(HLOOKUP($A40,【様式２】講座情報!$E$4:$ZU$30,入力情報等!I$1)="","",HLOOKUP($A40,【様式２】講座情報!$E$4:$ZU$30,入力情報等!I$1))</f>
        <v/>
      </c>
      <c r="F40" t="str">
        <f>IF(HLOOKUP($A40,【様式２】講座情報!$E$4:$ZU$30,入力情報等!J$1)="","",HLOOKUP($A40,【様式２】講座情報!$E$4:$ZU$30,入力情報等!J$1))</f>
        <v/>
      </c>
      <c r="G40" t="str">
        <f>IF(HLOOKUP($A40,【様式２】講座情報!$E$4:$ZU$30,入力情報等!K$1)="","",HLOOKUP($A40,【様式２】講座情報!$E$4:$ZU$30,入力情報等!K$1))</f>
        <v/>
      </c>
      <c r="H40" t="str">
        <f>IF(HLOOKUP($A40,【様式２】講座情報!$E$4:$ZU$30,入力情報等!L$1)="","",HLOOKUP($A40,【様式２】講座情報!$E$4:$ZU$30,入力情報等!L$1))</f>
        <v/>
      </c>
      <c r="I40" t="str">
        <f>IF(HLOOKUP($A40,【様式２】講座情報!$E$4:$ZU$30,入力情報等!M$1)="","",HLOOKUP($A40,【様式２】講座情報!$E$4:$ZU$30,入力情報等!M$1))</f>
        <v/>
      </c>
      <c r="J40" t="str">
        <f>IF(HLOOKUP($A40,【様式２】講座情報!$E$4:$ZU$30,入力情報等!N$1)="","",HLOOKUP($A40,【様式２】講座情報!$E$4:$ZU$30,入力情報等!N$1))</f>
        <v/>
      </c>
      <c r="K40" t="str">
        <f>IF(HLOOKUP($A40,【様式２】講座情報!$E$4:$ZU$30,入力情報等!O$1)="","",HLOOKUP($A40,【様式２】講座情報!$E$4:$ZU$30,入力情報等!O$1))</f>
        <v/>
      </c>
      <c r="L40" t="str">
        <f>IF(HLOOKUP($A40,【様式２】講座情報!$E$4:$ZU$30,入力情報等!Q$1)="","",HLOOKUP($A40,【様式２】講座情報!$E$4:$ZU$30,入力情報等!Q$1))</f>
        <v/>
      </c>
      <c r="M40" t="str">
        <f>IF(HLOOKUP($A40,【様式２】講座情報!$E$4:$ZU$30,入力情報等!R$1)="","",HLOOKUP($A40,【様式２】講座情報!$E$4:$ZU$30,入力情報等!R$1))</f>
        <v/>
      </c>
      <c r="N40" t="str">
        <f>IF(HLOOKUP($A40,【様式２】講座情報!$E$4:$ZU$30,入力情報等!S$1)="","",HLOOKUP($A40,【様式２】講座情報!$E$4:$ZU$30,入力情報等!S$1))</f>
        <v/>
      </c>
      <c r="O40" t="str">
        <f>IF(HLOOKUP($A40,【様式２】講座情報!$E$4:$ZU$30,入力情報等!T$1)="","",HLOOKUP($A40,【様式２】講座情報!$E$4:$ZU$30,入力情報等!T$1))</f>
        <v/>
      </c>
      <c r="P40" t="str">
        <f>IF(HLOOKUP($A40,【様式２】講座情報!$E$4:$ZU$30,入力情報等!U$1)="","",HLOOKUP($A40,【様式２】講座情報!$E$4:$ZU$30,入力情報等!U$1))</f>
        <v/>
      </c>
      <c r="Q40" t="str">
        <f>IF(HLOOKUP($A40,【様式２】講座情報!$E$4:$ZU$30,入力情報等!V$1)="","",HLOOKUP($A40,【様式２】講座情報!$E$4:$ZU$30,入力情報等!V$1))</f>
        <v/>
      </c>
      <c r="R40" t="str">
        <f>IF(HLOOKUP($A40,【様式２】講座情報!$E$4:$ZU$30,入力情報等!W$1)="","",HLOOKUP($A40,【様式２】講座情報!$E$4:$ZU$30,入力情報等!W$1))</f>
        <v/>
      </c>
      <c r="S40" t="str">
        <f>IF(HLOOKUP($A40,【様式２】講座情報!$E$4:$ZU$30,入力情報等!X$1)="","",HLOOKUP($A40,【様式２】講座情報!$E$4:$ZU$30,入力情報等!X$1))</f>
        <v/>
      </c>
      <c r="T40" t="str">
        <f>IF(HLOOKUP($A40,【様式２】講座情報!$E$4:$ZU$30,入力情報等!Y$1)="","",HLOOKUP($A40,【様式２】講座情報!$E$4:$ZU$30,入力情報等!Y$1))</f>
        <v/>
      </c>
      <c r="U40" t="str">
        <f>IF(HLOOKUP($A40,【様式２】講座情報!$E$4:$ZU$30,入力情報等!Z$1)="","",HLOOKUP($A40,【様式２】講座情報!$E$4:$ZU$30,入力情報等!Z$1))</f>
        <v/>
      </c>
      <c r="V40" t="str">
        <f>IF(HLOOKUP($A40,【様式２】講座情報!$E$4:$ZU$30,入力情報等!AA$1)="","",HLOOKUP($A40,【様式２】講座情報!$E$4:$ZU$30,入力情報等!AA$1))</f>
        <v/>
      </c>
      <c r="W40" t="str">
        <f>IF(HLOOKUP($A40,【様式２】講座情報!$E$4:$ZU$30,入力情報等!AB$1)="","",HLOOKUP($A40,【様式２】講座情報!$E$4:$ZU$30,入力情報等!AB$1))</f>
        <v/>
      </c>
      <c r="X40" t="str">
        <f>IF(HLOOKUP($A40,【様式２】講座情報!$E$4:$ZU$30,入力情報等!AC$1)="","",HLOOKUP($A40,【様式２】講座情報!$E$4:$ZU$30,入力情報等!AC$1))</f>
        <v/>
      </c>
      <c r="Y40" t="str">
        <f>IF(HLOOKUP($A40,【様式２】講座情報!$E$4:$ZU$30,入力情報等!AD$1)="","",HLOOKUP($A40,【様式２】講座情報!$E$4:$ZU$30,入力情報等!AD$1))</f>
        <v/>
      </c>
      <c r="Z40" t="str">
        <f>IF(HLOOKUP($A40,【様式２】講座情報!$E$4:$ZU$30,入力情報等!AE$1)="","",HLOOKUP($A40,【様式２】講座情報!$E$4:$ZU$30,入力情報等!AE$1))</f>
        <v/>
      </c>
    </row>
    <row r="41" spans="1:26">
      <c r="A41" t="str">
        <f>IF(COUNTIF(【様式２】講座情報!$4:$4,転記データ!$A$3*1000+入力情報等!E30)=1,転記データ!$A$3*1000+入力情報等!E30,"")</f>
        <v/>
      </c>
      <c r="B41" t="str">
        <f>IF(HLOOKUP($A41,【様式２】講座情報!$E$4:$ZU$30,入力情報等!F$1)="","",HLOOKUP($A41,【様式２】講座情報!$E$4:$ZU$30,入力情報等!F$1))</f>
        <v/>
      </c>
      <c r="C41" t="str">
        <f>IF(HLOOKUP($A41,【様式２】講座情報!$E$4:$ZU$30,入力情報等!G$1)="","",HLOOKUP($A41,【様式２】講座情報!$E$4:$ZU$30,入力情報等!G$1))</f>
        <v/>
      </c>
      <c r="D41" t="str">
        <f>IF(HLOOKUP($A41,【様式２】講座情報!$E$4:$ZU$30,入力情報等!H$1)="","",HLOOKUP($A41,【様式２】講座情報!$E$4:$ZU$30,入力情報等!H$1))</f>
        <v/>
      </c>
      <c r="E41" t="str">
        <f>IF(HLOOKUP($A41,【様式２】講座情報!$E$4:$ZU$30,入力情報等!I$1)="","",HLOOKUP($A41,【様式２】講座情報!$E$4:$ZU$30,入力情報等!I$1))</f>
        <v/>
      </c>
      <c r="F41" t="str">
        <f>IF(HLOOKUP($A41,【様式２】講座情報!$E$4:$ZU$30,入力情報等!J$1)="","",HLOOKUP($A41,【様式２】講座情報!$E$4:$ZU$30,入力情報等!J$1))</f>
        <v/>
      </c>
      <c r="G41" t="str">
        <f>IF(HLOOKUP($A41,【様式２】講座情報!$E$4:$ZU$30,入力情報等!K$1)="","",HLOOKUP($A41,【様式２】講座情報!$E$4:$ZU$30,入力情報等!K$1))</f>
        <v/>
      </c>
      <c r="H41" t="str">
        <f>IF(HLOOKUP($A41,【様式２】講座情報!$E$4:$ZU$30,入力情報等!L$1)="","",HLOOKUP($A41,【様式２】講座情報!$E$4:$ZU$30,入力情報等!L$1))</f>
        <v/>
      </c>
      <c r="I41" t="str">
        <f>IF(HLOOKUP($A41,【様式２】講座情報!$E$4:$ZU$30,入力情報等!M$1)="","",HLOOKUP($A41,【様式２】講座情報!$E$4:$ZU$30,入力情報等!M$1))</f>
        <v/>
      </c>
      <c r="J41" t="str">
        <f>IF(HLOOKUP($A41,【様式２】講座情報!$E$4:$ZU$30,入力情報等!N$1)="","",HLOOKUP($A41,【様式２】講座情報!$E$4:$ZU$30,入力情報等!N$1))</f>
        <v/>
      </c>
      <c r="K41" t="str">
        <f>IF(HLOOKUP($A41,【様式２】講座情報!$E$4:$ZU$30,入力情報等!O$1)="","",HLOOKUP($A41,【様式２】講座情報!$E$4:$ZU$30,入力情報等!O$1))</f>
        <v/>
      </c>
      <c r="L41" t="str">
        <f>IF(HLOOKUP($A41,【様式２】講座情報!$E$4:$ZU$30,入力情報等!Q$1)="","",HLOOKUP($A41,【様式２】講座情報!$E$4:$ZU$30,入力情報等!Q$1))</f>
        <v/>
      </c>
      <c r="M41" t="str">
        <f>IF(HLOOKUP($A41,【様式２】講座情報!$E$4:$ZU$30,入力情報等!R$1)="","",HLOOKUP($A41,【様式２】講座情報!$E$4:$ZU$30,入力情報等!R$1))</f>
        <v/>
      </c>
      <c r="N41" t="str">
        <f>IF(HLOOKUP($A41,【様式２】講座情報!$E$4:$ZU$30,入力情報等!S$1)="","",HLOOKUP($A41,【様式２】講座情報!$E$4:$ZU$30,入力情報等!S$1))</f>
        <v/>
      </c>
      <c r="O41" t="str">
        <f>IF(HLOOKUP($A41,【様式２】講座情報!$E$4:$ZU$30,入力情報等!T$1)="","",HLOOKUP($A41,【様式２】講座情報!$E$4:$ZU$30,入力情報等!T$1))</f>
        <v/>
      </c>
      <c r="P41" t="str">
        <f>IF(HLOOKUP($A41,【様式２】講座情報!$E$4:$ZU$30,入力情報等!U$1)="","",HLOOKUP($A41,【様式２】講座情報!$E$4:$ZU$30,入力情報等!U$1))</f>
        <v/>
      </c>
      <c r="Q41" t="str">
        <f>IF(HLOOKUP($A41,【様式２】講座情報!$E$4:$ZU$30,入力情報等!V$1)="","",HLOOKUP($A41,【様式２】講座情報!$E$4:$ZU$30,入力情報等!V$1))</f>
        <v/>
      </c>
      <c r="R41" t="str">
        <f>IF(HLOOKUP($A41,【様式２】講座情報!$E$4:$ZU$30,入力情報等!W$1)="","",HLOOKUP($A41,【様式２】講座情報!$E$4:$ZU$30,入力情報等!W$1))</f>
        <v/>
      </c>
      <c r="S41" t="str">
        <f>IF(HLOOKUP($A41,【様式２】講座情報!$E$4:$ZU$30,入力情報等!X$1)="","",HLOOKUP($A41,【様式２】講座情報!$E$4:$ZU$30,入力情報等!X$1))</f>
        <v/>
      </c>
      <c r="T41" t="str">
        <f>IF(HLOOKUP($A41,【様式２】講座情報!$E$4:$ZU$30,入力情報等!Y$1)="","",HLOOKUP($A41,【様式２】講座情報!$E$4:$ZU$30,入力情報等!Y$1))</f>
        <v/>
      </c>
      <c r="U41" t="str">
        <f>IF(HLOOKUP($A41,【様式２】講座情報!$E$4:$ZU$30,入力情報等!Z$1)="","",HLOOKUP($A41,【様式２】講座情報!$E$4:$ZU$30,入力情報等!Z$1))</f>
        <v/>
      </c>
      <c r="V41" t="str">
        <f>IF(HLOOKUP($A41,【様式２】講座情報!$E$4:$ZU$30,入力情報等!AA$1)="","",HLOOKUP($A41,【様式２】講座情報!$E$4:$ZU$30,入力情報等!AA$1))</f>
        <v/>
      </c>
      <c r="W41" t="str">
        <f>IF(HLOOKUP($A41,【様式２】講座情報!$E$4:$ZU$30,入力情報等!AB$1)="","",HLOOKUP($A41,【様式２】講座情報!$E$4:$ZU$30,入力情報等!AB$1))</f>
        <v/>
      </c>
      <c r="X41" t="str">
        <f>IF(HLOOKUP($A41,【様式２】講座情報!$E$4:$ZU$30,入力情報等!AC$1)="","",HLOOKUP($A41,【様式２】講座情報!$E$4:$ZU$30,入力情報等!AC$1))</f>
        <v/>
      </c>
      <c r="Y41" t="str">
        <f>IF(HLOOKUP($A41,【様式２】講座情報!$E$4:$ZU$30,入力情報等!AD$1)="","",HLOOKUP($A41,【様式２】講座情報!$E$4:$ZU$30,入力情報等!AD$1))</f>
        <v/>
      </c>
      <c r="Z41" t="str">
        <f>IF(HLOOKUP($A41,【様式２】講座情報!$E$4:$ZU$30,入力情報等!AE$1)="","",HLOOKUP($A41,【様式２】講座情報!$E$4:$ZU$30,入力情報等!AE$1))</f>
        <v/>
      </c>
    </row>
    <row r="42" spans="1:26">
      <c r="A42" t="str">
        <f>IF(COUNTIF(【様式２】講座情報!$4:$4,転記データ!$A$3*1000+入力情報等!E31)=1,転記データ!$A$3*1000+入力情報等!E31,"")</f>
        <v/>
      </c>
      <c r="B42" t="str">
        <f>IF(HLOOKUP($A42,【様式２】講座情報!$E$4:$ZU$30,入力情報等!F$1)="","",HLOOKUP($A42,【様式２】講座情報!$E$4:$ZU$30,入力情報等!F$1))</f>
        <v/>
      </c>
      <c r="C42" t="str">
        <f>IF(HLOOKUP($A42,【様式２】講座情報!$E$4:$ZU$30,入力情報等!G$1)="","",HLOOKUP($A42,【様式２】講座情報!$E$4:$ZU$30,入力情報等!G$1))</f>
        <v/>
      </c>
      <c r="D42" t="str">
        <f>IF(HLOOKUP($A42,【様式２】講座情報!$E$4:$ZU$30,入力情報等!H$1)="","",HLOOKUP($A42,【様式２】講座情報!$E$4:$ZU$30,入力情報等!H$1))</f>
        <v/>
      </c>
      <c r="E42" t="str">
        <f>IF(HLOOKUP($A42,【様式２】講座情報!$E$4:$ZU$30,入力情報等!I$1)="","",HLOOKUP($A42,【様式２】講座情報!$E$4:$ZU$30,入力情報等!I$1))</f>
        <v/>
      </c>
      <c r="F42" t="str">
        <f>IF(HLOOKUP($A42,【様式２】講座情報!$E$4:$ZU$30,入力情報等!J$1)="","",HLOOKUP($A42,【様式２】講座情報!$E$4:$ZU$30,入力情報等!J$1))</f>
        <v/>
      </c>
      <c r="G42" t="str">
        <f>IF(HLOOKUP($A42,【様式２】講座情報!$E$4:$ZU$30,入力情報等!K$1)="","",HLOOKUP($A42,【様式２】講座情報!$E$4:$ZU$30,入力情報等!K$1))</f>
        <v/>
      </c>
      <c r="H42" t="str">
        <f>IF(HLOOKUP($A42,【様式２】講座情報!$E$4:$ZU$30,入力情報等!L$1)="","",HLOOKUP($A42,【様式２】講座情報!$E$4:$ZU$30,入力情報等!L$1))</f>
        <v/>
      </c>
      <c r="I42" t="str">
        <f>IF(HLOOKUP($A42,【様式２】講座情報!$E$4:$ZU$30,入力情報等!M$1)="","",HLOOKUP($A42,【様式２】講座情報!$E$4:$ZU$30,入力情報等!M$1))</f>
        <v/>
      </c>
      <c r="J42" t="str">
        <f>IF(HLOOKUP($A42,【様式２】講座情報!$E$4:$ZU$30,入力情報等!N$1)="","",HLOOKUP($A42,【様式２】講座情報!$E$4:$ZU$30,入力情報等!N$1))</f>
        <v/>
      </c>
      <c r="K42" t="str">
        <f>IF(HLOOKUP($A42,【様式２】講座情報!$E$4:$ZU$30,入力情報等!O$1)="","",HLOOKUP($A42,【様式２】講座情報!$E$4:$ZU$30,入力情報等!O$1))</f>
        <v/>
      </c>
      <c r="L42" t="str">
        <f>IF(HLOOKUP($A42,【様式２】講座情報!$E$4:$ZU$30,入力情報等!Q$1)="","",HLOOKUP($A42,【様式２】講座情報!$E$4:$ZU$30,入力情報等!Q$1))</f>
        <v/>
      </c>
      <c r="M42" t="str">
        <f>IF(HLOOKUP($A42,【様式２】講座情報!$E$4:$ZU$30,入力情報等!R$1)="","",HLOOKUP($A42,【様式２】講座情報!$E$4:$ZU$30,入力情報等!R$1))</f>
        <v/>
      </c>
      <c r="N42" t="str">
        <f>IF(HLOOKUP($A42,【様式２】講座情報!$E$4:$ZU$30,入力情報等!S$1)="","",HLOOKUP($A42,【様式２】講座情報!$E$4:$ZU$30,入力情報等!S$1))</f>
        <v/>
      </c>
      <c r="O42" t="str">
        <f>IF(HLOOKUP($A42,【様式２】講座情報!$E$4:$ZU$30,入力情報等!T$1)="","",HLOOKUP($A42,【様式２】講座情報!$E$4:$ZU$30,入力情報等!T$1))</f>
        <v/>
      </c>
      <c r="P42" t="str">
        <f>IF(HLOOKUP($A42,【様式２】講座情報!$E$4:$ZU$30,入力情報等!U$1)="","",HLOOKUP($A42,【様式２】講座情報!$E$4:$ZU$30,入力情報等!U$1))</f>
        <v/>
      </c>
      <c r="Q42" t="str">
        <f>IF(HLOOKUP($A42,【様式２】講座情報!$E$4:$ZU$30,入力情報等!V$1)="","",HLOOKUP($A42,【様式２】講座情報!$E$4:$ZU$30,入力情報等!V$1))</f>
        <v/>
      </c>
      <c r="R42" t="str">
        <f>IF(HLOOKUP($A42,【様式２】講座情報!$E$4:$ZU$30,入力情報等!W$1)="","",HLOOKUP($A42,【様式２】講座情報!$E$4:$ZU$30,入力情報等!W$1))</f>
        <v/>
      </c>
      <c r="S42" t="str">
        <f>IF(HLOOKUP($A42,【様式２】講座情報!$E$4:$ZU$30,入力情報等!X$1)="","",HLOOKUP($A42,【様式２】講座情報!$E$4:$ZU$30,入力情報等!X$1))</f>
        <v/>
      </c>
      <c r="T42" t="str">
        <f>IF(HLOOKUP($A42,【様式２】講座情報!$E$4:$ZU$30,入力情報等!Y$1)="","",HLOOKUP($A42,【様式２】講座情報!$E$4:$ZU$30,入力情報等!Y$1))</f>
        <v/>
      </c>
      <c r="U42" t="str">
        <f>IF(HLOOKUP($A42,【様式２】講座情報!$E$4:$ZU$30,入力情報等!Z$1)="","",HLOOKUP($A42,【様式２】講座情報!$E$4:$ZU$30,入力情報等!Z$1))</f>
        <v/>
      </c>
      <c r="V42" t="str">
        <f>IF(HLOOKUP($A42,【様式２】講座情報!$E$4:$ZU$30,入力情報等!AA$1)="","",HLOOKUP($A42,【様式２】講座情報!$E$4:$ZU$30,入力情報等!AA$1))</f>
        <v/>
      </c>
      <c r="W42" t="str">
        <f>IF(HLOOKUP($A42,【様式２】講座情報!$E$4:$ZU$30,入力情報等!AB$1)="","",HLOOKUP($A42,【様式２】講座情報!$E$4:$ZU$30,入力情報等!AB$1))</f>
        <v/>
      </c>
      <c r="X42" t="str">
        <f>IF(HLOOKUP($A42,【様式２】講座情報!$E$4:$ZU$30,入力情報等!AC$1)="","",HLOOKUP($A42,【様式２】講座情報!$E$4:$ZU$30,入力情報等!AC$1))</f>
        <v/>
      </c>
      <c r="Y42" t="str">
        <f>IF(HLOOKUP($A42,【様式２】講座情報!$E$4:$ZU$30,入力情報等!AD$1)="","",HLOOKUP($A42,【様式２】講座情報!$E$4:$ZU$30,入力情報等!AD$1))</f>
        <v/>
      </c>
      <c r="Z42" t="str">
        <f>IF(HLOOKUP($A42,【様式２】講座情報!$E$4:$ZU$30,入力情報等!AE$1)="","",HLOOKUP($A42,【様式２】講座情報!$E$4:$ZU$30,入力情報等!AE$1))</f>
        <v/>
      </c>
    </row>
    <row r="43" spans="1:26">
      <c r="A43" t="str">
        <f>IF(COUNTIF(【様式２】講座情報!$4:$4,転記データ!$A$3*1000+入力情報等!E32)=1,転記データ!$A$3*1000+入力情報等!E32,"")</f>
        <v/>
      </c>
      <c r="B43" t="str">
        <f>IF(HLOOKUP($A43,【様式２】講座情報!$E$4:$ZU$30,入力情報等!F$1)="","",HLOOKUP($A43,【様式２】講座情報!$E$4:$ZU$30,入力情報等!F$1))</f>
        <v/>
      </c>
      <c r="C43" t="str">
        <f>IF(HLOOKUP($A43,【様式２】講座情報!$E$4:$ZU$30,入力情報等!G$1)="","",HLOOKUP($A43,【様式２】講座情報!$E$4:$ZU$30,入力情報等!G$1))</f>
        <v/>
      </c>
      <c r="D43" t="str">
        <f>IF(HLOOKUP($A43,【様式２】講座情報!$E$4:$ZU$30,入力情報等!H$1)="","",HLOOKUP($A43,【様式２】講座情報!$E$4:$ZU$30,入力情報等!H$1))</f>
        <v/>
      </c>
      <c r="E43" t="str">
        <f>IF(HLOOKUP($A43,【様式２】講座情報!$E$4:$ZU$30,入力情報等!I$1)="","",HLOOKUP($A43,【様式２】講座情報!$E$4:$ZU$30,入力情報等!I$1))</f>
        <v/>
      </c>
      <c r="F43" t="str">
        <f>IF(HLOOKUP($A43,【様式２】講座情報!$E$4:$ZU$30,入力情報等!J$1)="","",HLOOKUP($A43,【様式２】講座情報!$E$4:$ZU$30,入力情報等!J$1))</f>
        <v/>
      </c>
      <c r="G43" t="str">
        <f>IF(HLOOKUP($A43,【様式２】講座情報!$E$4:$ZU$30,入力情報等!K$1)="","",HLOOKUP($A43,【様式２】講座情報!$E$4:$ZU$30,入力情報等!K$1))</f>
        <v/>
      </c>
      <c r="H43" t="str">
        <f>IF(HLOOKUP($A43,【様式２】講座情報!$E$4:$ZU$30,入力情報等!L$1)="","",HLOOKUP($A43,【様式２】講座情報!$E$4:$ZU$30,入力情報等!L$1))</f>
        <v/>
      </c>
      <c r="I43" t="str">
        <f>IF(HLOOKUP($A43,【様式２】講座情報!$E$4:$ZU$30,入力情報等!M$1)="","",HLOOKUP($A43,【様式２】講座情報!$E$4:$ZU$30,入力情報等!M$1))</f>
        <v/>
      </c>
      <c r="J43" t="str">
        <f>IF(HLOOKUP($A43,【様式２】講座情報!$E$4:$ZU$30,入力情報等!N$1)="","",HLOOKUP($A43,【様式２】講座情報!$E$4:$ZU$30,入力情報等!N$1))</f>
        <v/>
      </c>
      <c r="K43" t="str">
        <f>IF(HLOOKUP($A43,【様式２】講座情報!$E$4:$ZU$30,入力情報等!O$1)="","",HLOOKUP($A43,【様式２】講座情報!$E$4:$ZU$30,入力情報等!O$1))</f>
        <v/>
      </c>
      <c r="L43" t="str">
        <f>IF(HLOOKUP($A43,【様式２】講座情報!$E$4:$ZU$30,入力情報等!Q$1)="","",HLOOKUP($A43,【様式２】講座情報!$E$4:$ZU$30,入力情報等!Q$1))</f>
        <v/>
      </c>
      <c r="M43" t="str">
        <f>IF(HLOOKUP($A43,【様式２】講座情報!$E$4:$ZU$30,入力情報等!R$1)="","",HLOOKUP($A43,【様式２】講座情報!$E$4:$ZU$30,入力情報等!R$1))</f>
        <v/>
      </c>
      <c r="N43" t="str">
        <f>IF(HLOOKUP($A43,【様式２】講座情報!$E$4:$ZU$30,入力情報等!S$1)="","",HLOOKUP($A43,【様式２】講座情報!$E$4:$ZU$30,入力情報等!S$1))</f>
        <v/>
      </c>
      <c r="O43" t="str">
        <f>IF(HLOOKUP($A43,【様式２】講座情報!$E$4:$ZU$30,入力情報等!T$1)="","",HLOOKUP($A43,【様式２】講座情報!$E$4:$ZU$30,入力情報等!T$1))</f>
        <v/>
      </c>
      <c r="P43" t="str">
        <f>IF(HLOOKUP($A43,【様式２】講座情報!$E$4:$ZU$30,入力情報等!U$1)="","",HLOOKUP($A43,【様式２】講座情報!$E$4:$ZU$30,入力情報等!U$1))</f>
        <v/>
      </c>
      <c r="Q43" t="str">
        <f>IF(HLOOKUP($A43,【様式２】講座情報!$E$4:$ZU$30,入力情報等!V$1)="","",HLOOKUP($A43,【様式２】講座情報!$E$4:$ZU$30,入力情報等!V$1))</f>
        <v/>
      </c>
      <c r="R43" t="str">
        <f>IF(HLOOKUP($A43,【様式２】講座情報!$E$4:$ZU$30,入力情報等!W$1)="","",HLOOKUP($A43,【様式２】講座情報!$E$4:$ZU$30,入力情報等!W$1))</f>
        <v/>
      </c>
      <c r="S43" t="str">
        <f>IF(HLOOKUP($A43,【様式２】講座情報!$E$4:$ZU$30,入力情報等!X$1)="","",HLOOKUP($A43,【様式２】講座情報!$E$4:$ZU$30,入力情報等!X$1))</f>
        <v/>
      </c>
      <c r="T43" t="str">
        <f>IF(HLOOKUP($A43,【様式２】講座情報!$E$4:$ZU$30,入力情報等!Y$1)="","",HLOOKUP($A43,【様式２】講座情報!$E$4:$ZU$30,入力情報等!Y$1))</f>
        <v/>
      </c>
      <c r="U43" t="str">
        <f>IF(HLOOKUP($A43,【様式２】講座情報!$E$4:$ZU$30,入力情報等!Z$1)="","",HLOOKUP($A43,【様式２】講座情報!$E$4:$ZU$30,入力情報等!Z$1))</f>
        <v/>
      </c>
      <c r="V43" t="str">
        <f>IF(HLOOKUP($A43,【様式２】講座情報!$E$4:$ZU$30,入力情報等!AA$1)="","",HLOOKUP($A43,【様式２】講座情報!$E$4:$ZU$30,入力情報等!AA$1))</f>
        <v/>
      </c>
      <c r="W43" t="str">
        <f>IF(HLOOKUP($A43,【様式２】講座情報!$E$4:$ZU$30,入力情報等!AB$1)="","",HLOOKUP($A43,【様式２】講座情報!$E$4:$ZU$30,入力情報等!AB$1))</f>
        <v/>
      </c>
      <c r="X43" t="str">
        <f>IF(HLOOKUP($A43,【様式２】講座情報!$E$4:$ZU$30,入力情報等!AC$1)="","",HLOOKUP($A43,【様式２】講座情報!$E$4:$ZU$30,入力情報等!AC$1))</f>
        <v/>
      </c>
      <c r="Y43" t="str">
        <f>IF(HLOOKUP($A43,【様式２】講座情報!$E$4:$ZU$30,入力情報等!AD$1)="","",HLOOKUP($A43,【様式２】講座情報!$E$4:$ZU$30,入力情報等!AD$1))</f>
        <v/>
      </c>
      <c r="Z43" t="str">
        <f>IF(HLOOKUP($A43,【様式２】講座情報!$E$4:$ZU$30,入力情報等!AE$1)="","",HLOOKUP($A43,【様式２】講座情報!$E$4:$ZU$30,入力情報等!AE$1))</f>
        <v/>
      </c>
    </row>
    <row r="44" spans="1:26">
      <c r="A44" t="str">
        <f>IF(COUNTIF(【様式２】講座情報!$4:$4,転記データ!$A$3*1000+入力情報等!E33)=1,転記データ!$A$3*1000+入力情報等!E33,"")</f>
        <v/>
      </c>
      <c r="B44" t="str">
        <f>IF(HLOOKUP($A44,【様式２】講座情報!$E$4:$ZU$30,入力情報等!F$1)="","",HLOOKUP($A44,【様式２】講座情報!$E$4:$ZU$30,入力情報等!F$1))</f>
        <v/>
      </c>
      <c r="C44" t="str">
        <f>IF(HLOOKUP($A44,【様式２】講座情報!$E$4:$ZU$30,入力情報等!G$1)="","",HLOOKUP($A44,【様式２】講座情報!$E$4:$ZU$30,入力情報等!G$1))</f>
        <v/>
      </c>
      <c r="D44" t="str">
        <f>IF(HLOOKUP($A44,【様式２】講座情報!$E$4:$ZU$30,入力情報等!H$1)="","",HLOOKUP($A44,【様式２】講座情報!$E$4:$ZU$30,入力情報等!H$1))</f>
        <v/>
      </c>
      <c r="E44" t="str">
        <f>IF(HLOOKUP($A44,【様式２】講座情報!$E$4:$ZU$30,入力情報等!I$1)="","",HLOOKUP($A44,【様式２】講座情報!$E$4:$ZU$30,入力情報等!I$1))</f>
        <v/>
      </c>
      <c r="F44" t="str">
        <f>IF(HLOOKUP($A44,【様式２】講座情報!$E$4:$ZU$30,入力情報等!J$1)="","",HLOOKUP($A44,【様式２】講座情報!$E$4:$ZU$30,入力情報等!J$1))</f>
        <v/>
      </c>
      <c r="G44" t="str">
        <f>IF(HLOOKUP($A44,【様式２】講座情報!$E$4:$ZU$30,入力情報等!K$1)="","",HLOOKUP($A44,【様式２】講座情報!$E$4:$ZU$30,入力情報等!K$1))</f>
        <v/>
      </c>
      <c r="H44" t="str">
        <f>IF(HLOOKUP($A44,【様式２】講座情報!$E$4:$ZU$30,入力情報等!L$1)="","",HLOOKUP($A44,【様式２】講座情報!$E$4:$ZU$30,入力情報等!L$1))</f>
        <v/>
      </c>
      <c r="I44" t="str">
        <f>IF(HLOOKUP($A44,【様式２】講座情報!$E$4:$ZU$30,入力情報等!M$1)="","",HLOOKUP($A44,【様式２】講座情報!$E$4:$ZU$30,入力情報等!M$1))</f>
        <v/>
      </c>
      <c r="J44" t="str">
        <f>IF(HLOOKUP($A44,【様式２】講座情報!$E$4:$ZU$30,入力情報等!N$1)="","",HLOOKUP($A44,【様式２】講座情報!$E$4:$ZU$30,入力情報等!N$1))</f>
        <v/>
      </c>
      <c r="K44" t="str">
        <f>IF(HLOOKUP($A44,【様式２】講座情報!$E$4:$ZU$30,入力情報等!O$1)="","",HLOOKUP($A44,【様式２】講座情報!$E$4:$ZU$30,入力情報等!O$1))</f>
        <v/>
      </c>
      <c r="L44" t="str">
        <f>IF(HLOOKUP($A44,【様式２】講座情報!$E$4:$ZU$30,入力情報等!Q$1)="","",HLOOKUP($A44,【様式２】講座情報!$E$4:$ZU$30,入力情報等!Q$1))</f>
        <v/>
      </c>
      <c r="M44" t="str">
        <f>IF(HLOOKUP($A44,【様式２】講座情報!$E$4:$ZU$30,入力情報等!R$1)="","",HLOOKUP($A44,【様式２】講座情報!$E$4:$ZU$30,入力情報等!R$1))</f>
        <v/>
      </c>
      <c r="N44" t="str">
        <f>IF(HLOOKUP($A44,【様式２】講座情報!$E$4:$ZU$30,入力情報等!S$1)="","",HLOOKUP($A44,【様式２】講座情報!$E$4:$ZU$30,入力情報等!S$1))</f>
        <v/>
      </c>
      <c r="O44" t="str">
        <f>IF(HLOOKUP($A44,【様式２】講座情報!$E$4:$ZU$30,入力情報等!T$1)="","",HLOOKUP($A44,【様式２】講座情報!$E$4:$ZU$30,入力情報等!T$1))</f>
        <v/>
      </c>
      <c r="P44" t="str">
        <f>IF(HLOOKUP($A44,【様式２】講座情報!$E$4:$ZU$30,入力情報等!U$1)="","",HLOOKUP($A44,【様式２】講座情報!$E$4:$ZU$30,入力情報等!U$1))</f>
        <v/>
      </c>
      <c r="Q44" t="str">
        <f>IF(HLOOKUP($A44,【様式２】講座情報!$E$4:$ZU$30,入力情報等!V$1)="","",HLOOKUP($A44,【様式２】講座情報!$E$4:$ZU$30,入力情報等!V$1))</f>
        <v/>
      </c>
      <c r="R44" t="str">
        <f>IF(HLOOKUP($A44,【様式２】講座情報!$E$4:$ZU$30,入力情報等!W$1)="","",HLOOKUP($A44,【様式２】講座情報!$E$4:$ZU$30,入力情報等!W$1))</f>
        <v/>
      </c>
      <c r="S44" t="str">
        <f>IF(HLOOKUP($A44,【様式２】講座情報!$E$4:$ZU$30,入力情報等!X$1)="","",HLOOKUP($A44,【様式２】講座情報!$E$4:$ZU$30,入力情報等!X$1))</f>
        <v/>
      </c>
      <c r="T44" t="str">
        <f>IF(HLOOKUP($A44,【様式２】講座情報!$E$4:$ZU$30,入力情報等!Y$1)="","",HLOOKUP($A44,【様式２】講座情報!$E$4:$ZU$30,入力情報等!Y$1))</f>
        <v/>
      </c>
      <c r="U44" t="str">
        <f>IF(HLOOKUP($A44,【様式２】講座情報!$E$4:$ZU$30,入力情報等!Z$1)="","",HLOOKUP($A44,【様式２】講座情報!$E$4:$ZU$30,入力情報等!Z$1))</f>
        <v/>
      </c>
      <c r="V44" t="str">
        <f>IF(HLOOKUP($A44,【様式２】講座情報!$E$4:$ZU$30,入力情報等!AA$1)="","",HLOOKUP($A44,【様式２】講座情報!$E$4:$ZU$30,入力情報等!AA$1))</f>
        <v/>
      </c>
      <c r="W44" t="str">
        <f>IF(HLOOKUP($A44,【様式２】講座情報!$E$4:$ZU$30,入力情報等!AB$1)="","",HLOOKUP($A44,【様式２】講座情報!$E$4:$ZU$30,入力情報等!AB$1))</f>
        <v/>
      </c>
      <c r="X44" t="str">
        <f>IF(HLOOKUP($A44,【様式２】講座情報!$E$4:$ZU$30,入力情報等!AC$1)="","",HLOOKUP($A44,【様式２】講座情報!$E$4:$ZU$30,入力情報等!AC$1))</f>
        <v/>
      </c>
      <c r="Y44" t="str">
        <f>IF(HLOOKUP($A44,【様式２】講座情報!$E$4:$ZU$30,入力情報等!AD$1)="","",HLOOKUP($A44,【様式２】講座情報!$E$4:$ZU$30,入力情報等!AD$1))</f>
        <v/>
      </c>
      <c r="Z44" t="str">
        <f>IF(HLOOKUP($A44,【様式２】講座情報!$E$4:$ZU$30,入力情報等!AE$1)="","",HLOOKUP($A44,【様式２】講座情報!$E$4:$ZU$30,入力情報等!AE$1))</f>
        <v/>
      </c>
    </row>
    <row r="45" spans="1:26">
      <c r="A45" t="str">
        <f>IF(COUNTIF(【様式２】講座情報!$4:$4,転記データ!$A$3*1000+入力情報等!E34)=1,転記データ!$A$3*1000+入力情報等!E34,"")</f>
        <v/>
      </c>
      <c r="B45" t="str">
        <f>IF(HLOOKUP($A45,【様式２】講座情報!$E$4:$ZU$30,入力情報等!F$1)="","",HLOOKUP($A45,【様式２】講座情報!$E$4:$ZU$30,入力情報等!F$1))</f>
        <v/>
      </c>
      <c r="C45" t="str">
        <f>IF(HLOOKUP($A45,【様式２】講座情報!$E$4:$ZU$30,入力情報等!G$1)="","",HLOOKUP($A45,【様式２】講座情報!$E$4:$ZU$30,入力情報等!G$1))</f>
        <v/>
      </c>
      <c r="D45" t="str">
        <f>IF(HLOOKUP($A45,【様式２】講座情報!$E$4:$ZU$30,入力情報等!H$1)="","",HLOOKUP($A45,【様式２】講座情報!$E$4:$ZU$30,入力情報等!H$1))</f>
        <v/>
      </c>
      <c r="E45" t="str">
        <f>IF(HLOOKUP($A45,【様式２】講座情報!$E$4:$ZU$30,入力情報等!I$1)="","",HLOOKUP($A45,【様式２】講座情報!$E$4:$ZU$30,入力情報等!I$1))</f>
        <v/>
      </c>
      <c r="F45" t="str">
        <f>IF(HLOOKUP($A45,【様式２】講座情報!$E$4:$ZU$30,入力情報等!J$1)="","",HLOOKUP($A45,【様式２】講座情報!$E$4:$ZU$30,入力情報等!J$1))</f>
        <v/>
      </c>
      <c r="G45" t="str">
        <f>IF(HLOOKUP($A45,【様式２】講座情報!$E$4:$ZU$30,入力情報等!K$1)="","",HLOOKUP($A45,【様式２】講座情報!$E$4:$ZU$30,入力情報等!K$1))</f>
        <v/>
      </c>
      <c r="H45" t="str">
        <f>IF(HLOOKUP($A45,【様式２】講座情報!$E$4:$ZU$30,入力情報等!L$1)="","",HLOOKUP($A45,【様式２】講座情報!$E$4:$ZU$30,入力情報等!L$1))</f>
        <v/>
      </c>
      <c r="I45" t="str">
        <f>IF(HLOOKUP($A45,【様式２】講座情報!$E$4:$ZU$30,入力情報等!M$1)="","",HLOOKUP($A45,【様式２】講座情報!$E$4:$ZU$30,入力情報等!M$1))</f>
        <v/>
      </c>
      <c r="J45" t="str">
        <f>IF(HLOOKUP($A45,【様式２】講座情報!$E$4:$ZU$30,入力情報等!N$1)="","",HLOOKUP($A45,【様式２】講座情報!$E$4:$ZU$30,入力情報等!N$1))</f>
        <v/>
      </c>
      <c r="K45" t="str">
        <f>IF(HLOOKUP($A45,【様式２】講座情報!$E$4:$ZU$30,入力情報等!O$1)="","",HLOOKUP($A45,【様式２】講座情報!$E$4:$ZU$30,入力情報等!O$1))</f>
        <v/>
      </c>
      <c r="L45" t="str">
        <f>IF(HLOOKUP($A45,【様式２】講座情報!$E$4:$ZU$30,入力情報等!Q$1)="","",HLOOKUP($A45,【様式２】講座情報!$E$4:$ZU$30,入力情報等!Q$1))</f>
        <v/>
      </c>
      <c r="M45" t="str">
        <f>IF(HLOOKUP($A45,【様式２】講座情報!$E$4:$ZU$30,入力情報等!R$1)="","",HLOOKUP($A45,【様式２】講座情報!$E$4:$ZU$30,入力情報等!R$1))</f>
        <v/>
      </c>
      <c r="N45" t="str">
        <f>IF(HLOOKUP($A45,【様式２】講座情報!$E$4:$ZU$30,入力情報等!S$1)="","",HLOOKUP($A45,【様式２】講座情報!$E$4:$ZU$30,入力情報等!S$1))</f>
        <v/>
      </c>
      <c r="O45" t="str">
        <f>IF(HLOOKUP($A45,【様式２】講座情報!$E$4:$ZU$30,入力情報等!T$1)="","",HLOOKUP($A45,【様式２】講座情報!$E$4:$ZU$30,入力情報等!T$1))</f>
        <v/>
      </c>
      <c r="P45" t="str">
        <f>IF(HLOOKUP($A45,【様式２】講座情報!$E$4:$ZU$30,入力情報等!U$1)="","",HLOOKUP($A45,【様式２】講座情報!$E$4:$ZU$30,入力情報等!U$1))</f>
        <v/>
      </c>
      <c r="Q45" t="str">
        <f>IF(HLOOKUP($A45,【様式２】講座情報!$E$4:$ZU$30,入力情報等!V$1)="","",HLOOKUP($A45,【様式２】講座情報!$E$4:$ZU$30,入力情報等!V$1))</f>
        <v/>
      </c>
      <c r="R45" t="str">
        <f>IF(HLOOKUP($A45,【様式２】講座情報!$E$4:$ZU$30,入力情報等!W$1)="","",HLOOKUP($A45,【様式２】講座情報!$E$4:$ZU$30,入力情報等!W$1))</f>
        <v/>
      </c>
      <c r="S45" t="str">
        <f>IF(HLOOKUP($A45,【様式２】講座情報!$E$4:$ZU$30,入力情報等!X$1)="","",HLOOKUP($A45,【様式２】講座情報!$E$4:$ZU$30,入力情報等!X$1))</f>
        <v/>
      </c>
      <c r="T45" t="str">
        <f>IF(HLOOKUP($A45,【様式２】講座情報!$E$4:$ZU$30,入力情報等!Y$1)="","",HLOOKUP($A45,【様式２】講座情報!$E$4:$ZU$30,入力情報等!Y$1))</f>
        <v/>
      </c>
      <c r="U45" t="str">
        <f>IF(HLOOKUP($A45,【様式２】講座情報!$E$4:$ZU$30,入力情報等!Z$1)="","",HLOOKUP($A45,【様式２】講座情報!$E$4:$ZU$30,入力情報等!Z$1))</f>
        <v/>
      </c>
      <c r="V45" t="str">
        <f>IF(HLOOKUP($A45,【様式２】講座情報!$E$4:$ZU$30,入力情報等!AA$1)="","",HLOOKUP($A45,【様式２】講座情報!$E$4:$ZU$30,入力情報等!AA$1))</f>
        <v/>
      </c>
      <c r="W45" t="str">
        <f>IF(HLOOKUP($A45,【様式２】講座情報!$E$4:$ZU$30,入力情報等!AB$1)="","",HLOOKUP($A45,【様式２】講座情報!$E$4:$ZU$30,入力情報等!AB$1))</f>
        <v/>
      </c>
      <c r="X45" t="str">
        <f>IF(HLOOKUP($A45,【様式２】講座情報!$E$4:$ZU$30,入力情報等!AC$1)="","",HLOOKUP($A45,【様式２】講座情報!$E$4:$ZU$30,入力情報等!AC$1))</f>
        <v/>
      </c>
      <c r="Y45" t="str">
        <f>IF(HLOOKUP($A45,【様式２】講座情報!$E$4:$ZU$30,入力情報等!AD$1)="","",HLOOKUP($A45,【様式２】講座情報!$E$4:$ZU$30,入力情報等!AD$1))</f>
        <v/>
      </c>
      <c r="Z45" t="str">
        <f>IF(HLOOKUP($A45,【様式２】講座情報!$E$4:$ZU$30,入力情報等!AE$1)="","",HLOOKUP($A45,【様式２】講座情報!$E$4:$ZU$30,入力情報等!AE$1))</f>
        <v/>
      </c>
    </row>
    <row r="46" spans="1:26">
      <c r="A46" t="str">
        <f>IF(COUNTIF(【様式２】講座情報!$4:$4,転記データ!$A$3*1000+入力情報等!E35)=1,転記データ!$A$3*1000+入力情報等!E35,"")</f>
        <v/>
      </c>
      <c r="B46" t="str">
        <f>IF(HLOOKUP($A46,【様式２】講座情報!$E$4:$ZU$30,入力情報等!F$1)="","",HLOOKUP($A46,【様式２】講座情報!$E$4:$ZU$30,入力情報等!F$1))</f>
        <v/>
      </c>
      <c r="C46" t="str">
        <f>IF(HLOOKUP($A46,【様式２】講座情報!$E$4:$ZU$30,入力情報等!G$1)="","",HLOOKUP($A46,【様式２】講座情報!$E$4:$ZU$30,入力情報等!G$1))</f>
        <v/>
      </c>
      <c r="D46" t="str">
        <f>IF(HLOOKUP($A46,【様式２】講座情報!$E$4:$ZU$30,入力情報等!H$1)="","",HLOOKUP($A46,【様式２】講座情報!$E$4:$ZU$30,入力情報等!H$1))</f>
        <v/>
      </c>
      <c r="E46" t="str">
        <f>IF(HLOOKUP($A46,【様式２】講座情報!$E$4:$ZU$30,入力情報等!I$1)="","",HLOOKUP($A46,【様式２】講座情報!$E$4:$ZU$30,入力情報等!I$1))</f>
        <v/>
      </c>
      <c r="F46" t="str">
        <f>IF(HLOOKUP($A46,【様式２】講座情報!$E$4:$ZU$30,入力情報等!J$1)="","",HLOOKUP($A46,【様式２】講座情報!$E$4:$ZU$30,入力情報等!J$1))</f>
        <v/>
      </c>
      <c r="G46" t="str">
        <f>IF(HLOOKUP($A46,【様式２】講座情報!$E$4:$ZU$30,入力情報等!K$1)="","",HLOOKUP($A46,【様式２】講座情報!$E$4:$ZU$30,入力情報等!K$1))</f>
        <v/>
      </c>
      <c r="H46" t="str">
        <f>IF(HLOOKUP($A46,【様式２】講座情報!$E$4:$ZU$30,入力情報等!L$1)="","",HLOOKUP($A46,【様式２】講座情報!$E$4:$ZU$30,入力情報等!L$1))</f>
        <v/>
      </c>
      <c r="I46" t="str">
        <f>IF(HLOOKUP($A46,【様式２】講座情報!$E$4:$ZU$30,入力情報等!M$1)="","",HLOOKUP($A46,【様式２】講座情報!$E$4:$ZU$30,入力情報等!M$1))</f>
        <v/>
      </c>
      <c r="J46" t="str">
        <f>IF(HLOOKUP($A46,【様式２】講座情報!$E$4:$ZU$30,入力情報等!N$1)="","",HLOOKUP($A46,【様式２】講座情報!$E$4:$ZU$30,入力情報等!N$1))</f>
        <v/>
      </c>
      <c r="K46" t="str">
        <f>IF(HLOOKUP($A46,【様式２】講座情報!$E$4:$ZU$30,入力情報等!O$1)="","",HLOOKUP($A46,【様式２】講座情報!$E$4:$ZU$30,入力情報等!O$1))</f>
        <v/>
      </c>
      <c r="L46" t="str">
        <f>IF(HLOOKUP($A46,【様式２】講座情報!$E$4:$ZU$30,入力情報等!Q$1)="","",HLOOKUP($A46,【様式２】講座情報!$E$4:$ZU$30,入力情報等!Q$1))</f>
        <v/>
      </c>
      <c r="M46" t="str">
        <f>IF(HLOOKUP($A46,【様式２】講座情報!$E$4:$ZU$30,入力情報等!R$1)="","",HLOOKUP($A46,【様式２】講座情報!$E$4:$ZU$30,入力情報等!R$1))</f>
        <v/>
      </c>
      <c r="N46" t="str">
        <f>IF(HLOOKUP($A46,【様式２】講座情報!$E$4:$ZU$30,入力情報等!S$1)="","",HLOOKUP($A46,【様式２】講座情報!$E$4:$ZU$30,入力情報等!S$1))</f>
        <v/>
      </c>
      <c r="O46" t="str">
        <f>IF(HLOOKUP($A46,【様式２】講座情報!$E$4:$ZU$30,入力情報等!T$1)="","",HLOOKUP($A46,【様式２】講座情報!$E$4:$ZU$30,入力情報等!T$1))</f>
        <v/>
      </c>
      <c r="P46" t="str">
        <f>IF(HLOOKUP($A46,【様式２】講座情報!$E$4:$ZU$30,入力情報等!U$1)="","",HLOOKUP($A46,【様式２】講座情報!$E$4:$ZU$30,入力情報等!U$1))</f>
        <v/>
      </c>
      <c r="Q46" t="str">
        <f>IF(HLOOKUP($A46,【様式２】講座情報!$E$4:$ZU$30,入力情報等!V$1)="","",HLOOKUP($A46,【様式２】講座情報!$E$4:$ZU$30,入力情報等!V$1))</f>
        <v/>
      </c>
      <c r="R46" t="str">
        <f>IF(HLOOKUP($A46,【様式２】講座情報!$E$4:$ZU$30,入力情報等!W$1)="","",HLOOKUP($A46,【様式２】講座情報!$E$4:$ZU$30,入力情報等!W$1))</f>
        <v/>
      </c>
      <c r="S46" t="str">
        <f>IF(HLOOKUP($A46,【様式２】講座情報!$E$4:$ZU$30,入力情報等!X$1)="","",HLOOKUP($A46,【様式２】講座情報!$E$4:$ZU$30,入力情報等!X$1))</f>
        <v/>
      </c>
      <c r="T46" t="str">
        <f>IF(HLOOKUP($A46,【様式２】講座情報!$E$4:$ZU$30,入力情報等!Y$1)="","",HLOOKUP($A46,【様式２】講座情報!$E$4:$ZU$30,入力情報等!Y$1))</f>
        <v/>
      </c>
      <c r="U46" t="str">
        <f>IF(HLOOKUP($A46,【様式２】講座情報!$E$4:$ZU$30,入力情報等!Z$1)="","",HLOOKUP($A46,【様式２】講座情報!$E$4:$ZU$30,入力情報等!Z$1))</f>
        <v/>
      </c>
      <c r="V46" t="str">
        <f>IF(HLOOKUP($A46,【様式２】講座情報!$E$4:$ZU$30,入力情報等!AA$1)="","",HLOOKUP($A46,【様式２】講座情報!$E$4:$ZU$30,入力情報等!AA$1))</f>
        <v/>
      </c>
      <c r="W46" t="str">
        <f>IF(HLOOKUP($A46,【様式２】講座情報!$E$4:$ZU$30,入力情報等!AB$1)="","",HLOOKUP($A46,【様式２】講座情報!$E$4:$ZU$30,入力情報等!AB$1))</f>
        <v/>
      </c>
      <c r="X46" t="str">
        <f>IF(HLOOKUP($A46,【様式２】講座情報!$E$4:$ZU$30,入力情報等!AC$1)="","",HLOOKUP($A46,【様式２】講座情報!$E$4:$ZU$30,入力情報等!AC$1))</f>
        <v/>
      </c>
      <c r="Y46" t="str">
        <f>IF(HLOOKUP($A46,【様式２】講座情報!$E$4:$ZU$30,入力情報等!AD$1)="","",HLOOKUP($A46,【様式２】講座情報!$E$4:$ZU$30,入力情報等!AD$1))</f>
        <v/>
      </c>
      <c r="Z46" t="str">
        <f>IF(HLOOKUP($A46,【様式２】講座情報!$E$4:$ZU$30,入力情報等!AE$1)="","",HLOOKUP($A46,【様式２】講座情報!$E$4:$ZU$30,入力情報等!AE$1))</f>
        <v/>
      </c>
    </row>
    <row r="47" spans="1:26">
      <c r="A47" t="str">
        <f>IF(COUNTIF(【様式２】講座情報!$4:$4,転記データ!$A$3*1000+入力情報等!E36)=1,転記データ!$A$3*1000+入力情報等!E36,"")</f>
        <v/>
      </c>
      <c r="B47" t="str">
        <f>IF(HLOOKUP($A47,【様式２】講座情報!$E$4:$ZU$30,入力情報等!F$1)="","",HLOOKUP($A47,【様式２】講座情報!$E$4:$ZU$30,入力情報等!F$1))</f>
        <v/>
      </c>
      <c r="C47" t="str">
        <f>IF(HLOOKUP($A47,【様式２】講座情報!$E$4:$ZU$30,入力情報等!G$1)="","",HLOOKUP($A47,【様式２】講座情報!$E$4:$ZU$30,入力情報等!G$1))</f>
        <v/>
      </c>
      <c r="D47" t="str">
        <f>IF(HLOOKUP($A47,【様式２】講座情報!$E$4:$ZU$30,入力情報等!H$1)="","",HLOOKUP($A47,【様式２】講座情報!$E$4:$ZU$30,入力情報等!H$1))</f>
        <v/>
      </c>
      <c r="E47" t="str">
        <f>IF(HLOOKUP($A47,【様式２】講座情報!$E$4:$ZU$30,入力情報等!I$1)="","",HLOOKUP($A47,【様式２】講座情報!$E$4:$ZU$30,入力情報等!I$1))</f>
        <v/>
      </c>
      <c r="F47" t="str">
        <f>IF(HLOOKUP($A47,【様式２】講座情報!$E$4:$ZU$30,入力情報等!J$1)="","",HLOOKUP($A47,【様式２】講座情報!$E$4:$ZU$30,入力情報等!J$1))</f>
        <v/>
      </c>
      <c r="G47" t="str">
        <f>IF(HLOOKUP($A47,【様式２】講座情報!$E$4:$ZU$30,入力情報等!K$1)="","",HLOOKUP($A47,【様式２】講座情報!$E$4:$ZU$30,入力情報等!K$1))</f>
        <v/>
      </c>
      <c r="H47" t="str">
        <f>IF(HLOOKUP($A47,【様式２】講座情報!$E$4:$ZU$30,入力情報等!L$1)="","",HLOOKUP($A47,【様式２】講座情報!$E$4:$ZU$30,入力情報等!L$1))</f>
        <v/>
      </c>
      <c r="I47" t="str">
        <f>IF(HLOOKUP($A47,【様式２】講座情報!$E$4:$ZU$30,入力情報等!M$1)="","",HLOOKUP($A47,【様式２】講座情報!$E$4:$ZU$30,入力情報等!M$1))</f>
        <v/>
      </c>
      <c r="J47" t="str">
        <f>IF(HLOOKUP($A47,【様式２】講座情報!$E$4:$ZU$30,入力情報等!N$1)="","",HLOOKUP($A47,【様式２】講座情報!$E$4:$ZU$30,入力情報等!N$1))</f>
        <v/>
      </c>
      <c r="K47" t="str">
        <f>IF(HLOOKUP($A47,【様式２】講座情報!$E$4:$ZU$30,入力情報等!O$1)="","",HLOOKUP($A47,【様式２】講座情報!$E$4:$ZU$30,入力情報等!O$1))</f>
        <v/>
      </c>
      <c r="L47" t="str">
        <f>IF(HLOOKUP($A47,【様式２】講座情報!$E$4:$ZU$30,入力情報等!Q$1)="","",HLOOKUP($A47,【様式２】講座情報!$E$4:$ZU$30,入力情報等!Q$1))</f>
        <v/>
      </c>
      <c r="M47" t="str">
        <f>IF(HLOOKUP($A47,【様式２】講座情報!$E$4:$ZU$30,入力情報等!R$1)="","",HLOOKUP($A47,【様式２】講座情報!$E$4:$ZU$30,入力情報等!R$1))</f>
        <v/>
      </c>
      <c r="N47" t="str">
        <f>IF(HLOOKUP($A47,【様式２】講座情報!$E$4:$ZU$30,入力情報等!S$1)="","",HLOOKUP($A47,【様式２】講座情報!$E$4:$ZU$30,入力情報等!S$1))</f>
        <v/>
      </c>
      <c r="O47" t="str">
        <f>IF(HLOOKUP($A47,【様式２】講座情報!$E$4:$ZU$30,入力情報等!T$1)="","",HLOOKUP($A47,【様式２】講座情報!$E$4:$ZU$30,入力情報等!T$1))</f>
        <v/>
      </c>
      <c r="P47" t="str">
        <f>IF(HLOOKUP($A47,【様式２】講座情報!$E$4:$ZU$30,入力情報等!U$1)="","",HLOOKUP($A47,【様式２】講座情報!$E$4:$ZU$30,入力情報等!U$1))</f>
        <v/>
      </c>
      <c r="Q47" t="str">
        <f>IF(HLOOKUP($A47,【様式２】講座情報!$E$4:$ZU$30,入力情報等!V$1)="","",HLOOKUP($A47,【様式２】講座情報!$E$4:$ZU$30,入力情報等!V$1))</f>
        <v/>
      </c>
      <c r="R47" t="str">
        <f>IF(HLOOKUP($A47,【様式２】講座情報!$E$4:$ZU$30,入力情報等!W$1)="","",HLOOKUP($A47,【様式２】講座情報!$E$4:$ZU$30,入力情報等!W$1))</f>
        <v/>
      </c>
      <c r="S47" t="str">
        <f>IF(HLOOKUP($A47,【様式２】講座情報!$E$4:$ZU$30,入力情報等!X$1)="","",HLOOKUP($A47,【様式２】講座情報!$E$4:$ZU$30,入力情報等!X$1))</f>
        <v/>
      </c>
      <c r="T47" t="str">
        <f>IF(HLOOKUP($A47,【様式２】講座情報!$E$4:$ZU$30,入力情報等!Y$1)="","",HLOOKUP($A47,【様式２】講座情報!$E$4:$ZU$30,入力情報等!Y$1))</f>
        <v/>
      </c>
      <c r="U47" t="str">
        <f>IF(HLOOKUP($A47,【様式２】講座情報!$E$4:$ZU$30,入力情報等!Z$1)="","",HLOOKUP($A47,【様式２】講座情報!$E$4:$ZU$30,入力情報等!Z$1))</f>
        <v/>
      </c>
      <c r="V47" t="str">
        <f>IF(HLOOKUP($A47,【様式２】講座情報!$E$4:$ZU$30,入力情報等!AA$1)="","",HLOOKUP($A47,【様式２】講座情報!$E$4:$ZU$30,入力情報等!AA$1))</f>
        <v/>
      </c>
      <c r="W47" t="str">
        <f>IF(HLOOKUP($A47,【様式２】講座情報!$E$4:$ZU$30,入力情報等!AB$1)="","",HLOOKUP($A47,【様式２】講座情報!$E$4:$ZU$30,入力情報等!AB$1))</f>
        <v/>
      </c>
      <c r="X47" t="str">
        <f>IF(HLOOKUP($A47,【様式２】講座情報!$E$4:$ZU$30,入力情報等!AC$1)="","",HLOOKUP($A47,【様式２】講座情報!$E$4:$ZU$30,入力情報等!AC$1))</f>
        <v/>
      </c>
      <c r="Y47" t="str">
        <f>IF(HLOOKUP($A47,【様式２】講座情報!$E$4:$ZU$30,入力情報等!AD$1)="","",HLOOKUP($A47,【様式２】講座情報!$E$4:$ZU$30,入力情報等!AD$1))</f>
        <v/>
      </c>
      <c r="Z47" t="str">
        <f>IF(HLOOKUP($A47,【様式２】講座情報!$E$4:$ZU$30,入力情報等!AE$1)="","",HLOOKUP($A47,【様式２】講座情報!$E$4:$ZU$30,入力情報等!AE$1))</f>
        <v/>
      </c>
    </row>
    <row r="48" spans="1:26">
      <c r="A48" t="str">
        <f>IF(COUNTIF(【様式２】講座情報!$4:$4,転記データ!$A$3*1000+入力情報等!E37)=1,転記データ!$A$3*1000+入力情報等!E37,"")</f>
        <v/>
      </c>
      <c r="B48" t="str">
        <f>IF(HLOOKUP($A48,【様式２】講座情報!$E$4:$ZU$30,入力情報等!F$1)="","",HLOOKUP($A48,【様式２】講座情報!$E$4:$ZU$30,入力情報等!F$1))</f>
        <v/>
      </c>
      <c r="C48" t="str">
        <f>IF(HLOOKUP($A48,【様式２】講座情報!$E$4:$ZU$30,入力情報等!G$1)="","",HLOOKUP($A48,【様式２】講座情報!$E$4:$ZU$30,入力情報等!G$1))</f>
        <v/>
      </c>
      <c r="D48" t="str">
        <f>IF(HLOOKUP($A48,【様式２】講座情報!$E$4:$ZU$30,入力情報等!H$1)="","",HLOOKUP($A48,【様式２】講座情報!$E$4:$ZU$30,入力情報等!H$1))</f>
        <v/>
      </c>
      <c r="E48" t="str">
        <f>IF(HLOOKUP($A48,【様式２】講座情報!$E$4:$ZU$30,入力情報等!I$1)="","",HLOOKUP($A48,【様式２】講座情報!$E$4:$ZU$30,入力情報等!I$1))</f>
        <v/>
      </c>
      <c r="F48" t="str">
        <f>IF(HLOOKUP($A48,【様式２】講座情報!$E$4:$ZU$30,入力情報等!J$1)="","",HLOOKUP($A48,【様式２】講座情報!$E$4:$ZU$30,入力情報等!J$1))</f>
        <v/>
      </c>
      <c r="G48" t="str">
        <f>IF(HLOOKUP($A48,【様式２】講座情報!$E$4:$ZU$30,入力情報等!K$1)="","",HLOOKUP($A48,【様式２】講座情報!$E$4:$ZU$30,入力情報等!K$1))</f>
        <v/>
      </c>
      <c r="H48" t="str">
        <f>IF(HLOOKUP($A48,【様式２】講座情報!$E$4:$ZU$30,入力情報等!L$1)="","",HLOOKUP($A48,【様式２】講座情報!$E$4:$ZU$30,入力情報等!L$1))</f>
        <v/>
      </c>
      <c r="I48" t="str">
        <f>IF(HLOOKUP($A48,【様式２】講座情報!$E$4:$ZU$30,入力情報等!M$1)="","",HLOOKUP($A48,【様式２】講座情報!$E$4:$ZU$30,入力情報等!M$1))</f>
        <v/>
      </c>
      <c r="J48" t="str">
        <f>IF(HLOOKUP($A48,【様式２】講座情報!$E$4:$ZU$30,入力情報等!N$1)="","",HLOOKUP($A48,【様式２】講座情報!$E$4:$ZU$30,入力情報等!N$1))</f>
        <v/>
      </c>
      <c r="K48" t="str">
        <f>IF(HLOOKUP($A48,【様式２】講座情報!$E$4:$ZU$30,入力情報等!O$1)="","",HLOOKUP($A48,【様式２】講座情報!$E$4:$ZU$30,入力情報等!O$1))</f>
        <v/>
      </c>
      <c r="L48" t="str">
        <f>IF(HLOOKUP($A48,【様式２】講座情報!$E$4:$ZU$30,入力情報等!Q$1)="","",HLOOKUP($A48,【様式２】講座情報!$E$4:$ZU$30,入力情報等!Q$1))</f>
        <v/>
      </c>
      <c r="M48" t="str">
        <f>IF(HLOOKUP($A48,【様式２】講座情報!$E$4:$ZU$30,入力情報等!R$1)="","",HLOOKUP($A48,【様式２】講座情報!$E$4:$ZU$30,入力情報等!R$1))</f>
        <v/>
      </c>
      <c r="N48" t="str">
        <f>IF(HLOOKUP($A48,【様式２】講座情報!$E$4:$ZU$30,入力情報等!S$1)="","",HLOOKUP($A48,【様式２】講座情報!$E$4:$ZU$30,入力情報等!S$1))</f>
        <v/>
      </c>
      <c r="O48" t="str">
        <f>IF(HLOOKUP($A48,【様式２】講座情報!$E$4:$ZU$30,入力情報等!T$1)="","",HLOOKUP($A48,【様式２】講座情報!$E$4:$ZU$30,入力情報等!T$1))</f>
        <v/>
      </c>
      <c r="P48" t="str">
        <f>IF(HLOOKUP($A48,【様式２】講座情報!$E$4:$ZU$30,入力情報等!U$1)="","",HLOOKUP($A48,【様式２】講座情報!$E$4:$ZU$30,入力情報等!U$1))</f>
        <v/>
      </c>
      <c r="Q48" t="str">
        <f>IF(HLOOKUP($A48,【様式２】講座情報!$E$4:$ZU$30,入力情報等!V$1)="","",HLOOKUP($A48,【様式２】講座情報!$E$4:$ZU$30,入力情報等!V$1))</f>
        <v/>
      </c>
      <c r="R48" t="str">
        <f>IF(HLOOKUP($A48,【様式２】講座情報!$E$4:$ZU$30,入力情報等!W$1)="","",HLOOKUP($A48,【様式２】講座情報!$E$4:$ZU$30,入力情報等!W$1))</f>
        <v/>
      </c>
      <c r="S48" t="str">
        <f>IF(HLOOKUP($A48,【様式２】講座情報!$E$4:$ZU$30,入力情報等!X$1)="","",HLOOKUP($A48,【様式２】講座情報!$E$4:$ZU$30,入力情報等!X$1))</f>
        <v/>
      </c>
      <c r="T48" t="str">
        <f>IF(HLOOKUP($A48,【様式２】講座情報!$E$4:$ZU$30,入力情報等!Y$1)="","",HLOOKUP($A48,【様式２】講座情報!$E$4:$ZU$30,入力情報等!Y$1))</f>
        <v/>
      </c>
      <c r="U48" t="str">
        <f>IF(HLOOKUP($A48,【様式２】講座情報!$E$4:$ZU$30,入力情報等!Z$1)="","",HLOOKUP($A48,【様式２】講座情報!$E$4:$ZU$30,入力情報等!Z$1))</f>
        <v/>
      </c>
      <c r="V48" t="str">
        <f>IF(HLOOKUP($A48,【様式２】講座情報!$E$4:$ZU$30,入力情報等!AA$1)="","",HLOOKUP($A48,【様式２】講座情報!$E$4:$ZU$30,入力情報等!AA$1))</f>
        <v/>
      </c>
      <c r="W48" t="str">
        <f>IF(HLOOKUP($A48,【様式２】講座情報!$E$4:$ZU$30,入力情報等!AB$1)="","",HLOOKUP($A48,【様式２】講座情報!$E$4:$ZU$30,入力情報等!AB$1))</f>
        <v/>
      </c>
      <c r="X48" t="str">
        <f>IF(HLOOKUP($A48,【様式２】講座情報!$E$4:$ZU$30,入力情報等!AC$1)="","",HLOOKUP($A48,【様式２】講座情報!$E$4:$ZU$30,入力情報等!AC$1))</f>
        <v/>
      </c>
      <c r="Y48" t="str">
        <f>IF(HLOOKUP($A48,【様式２】講座情報!$E$4:$ZU$30,入力情報等!AD$1)="","",HLOOKUP($A48,【様式２】講座情報!$E$4:$ZU$30,入力情報等!AD$1))</f>
        <v/>
      </c>
      <c r="Z48" t="str">
        <f>IF(HLOOKUP($A48,【様式２】講座情報!$E$4:$ZU$30,入力情報等!AE$1)="","",HLOOKUP($A48,【様式２】講座情報!$E$4:$ZU$30,入力情報等!AE$1))</f>
        <v/>
      </c>
    </row>
    <row r="49" spans="1:26">
      <c r="A49" t="str">
        <f>IF(COUNTIF(【様式２】講座情報!$4:$4,転記データ!$A$3*1000+入力情報等!E38)=1,転記データ!$A$3*1000+入力情報等!E38,"")</f>
        <v/>
      </c>
      <c r="B49" t="str">
        <f>IF(HLOOKUP($A49,【様式２】講座情報!$E$4:$ZU$30,入力情報等!F$1)="","",HLOOKUP($A49,【様式２】講座情報!$E$4:$ZU$30,入力情報等!F$1))</f>
        <v/>
      </c>
      <c r="C49" t="str">
        <f>IF(HLOOKUP($A49,【様式２】講座情報!$E$4:$ZU$30,入力情報等!G$1)="","",HLOOKUP($A49,【様式２】講座情報!$E$4:$ZU$30,入力情報等!G$1))</f>
        <v/>
      </c>
      <c r="D49" t="str">
        <f>IF(HLOOKUP($A49,【様式２】講座情報!$E$4:$ZU$30,入力情報等!H$1)="","",HLOOKUP($A49,【様式２】講座情報!$E$4:$ZU$30,入力情報等!H$1))</f>
        <v/>
      </c>
      <c r="E49" t="str">
        <f>IF(HLOOKUP($A49,【様式２】講座情報!$E$4:$ZU$30,入力情報等!I$1)="","",HLOOKUP($A49,【様式２】講座情報!$E$4:$ZU$30,入力情報等!I$1))</f>
        <v/>
      </c>
      <c r="F49" t="str">
        <f>IF(HLOOKUP($A49,【様式２】講座情報!$E$4:$ZU$30,入力情報等!J$1)="","",HLOOKUP($A49,【様式２】講座情報!$E$4:$ZU$30,入力情報等!J$1))</f>
        <v/>
      </c>
      <c r="G49" t="str">
        <f>IF(HLOOKUP($A49,【様式２】講座情報!$E$4:$ZU$30,入力情報等!K$1)="","",HLOOKUP($A49,【様式２】講座情報!$E$4:$ZU$30,入力情報等!K$1))</f>
        <v/>
      </c>
      <c r="H49" t="str">
        <f>IF(HLOOKUP($A49,【様式２】講座情報!$E$4:$ZU$30,入力情報等!L$1)="","",HLOOKUP($A49,【様式２】講座情報!$E$4:$ZU$30,入力情報等!L$1))</f>
        <v/>
      </c>
      <c r="I49" t="str">
        <f>IF(HLOOKUP($A49,【様式２】講座情報!$E$4:$ZU$30,入力情報等!M$1)="","",HLOOKUP($A49,【様式２】講座情報!$E$4:$ZU$30,入力情報等!M$1))</f>
        <v/>
      </c>
      <c r="J49" t="str">
        <f>IF(HLOOKUP($A49,【様式２】講座情報!$E$4:$ZU$30,入力情報等!N$1)="","",HLOOKUP($A49,【様式２】講座情報!$E$4:$ZU$30,入力情報等!N$1))</f>
        <v/>
      </c>
      <c r="K49" t="str">
        <f>IF(HLOOKUP($A49,【様式２】講座情報!$E$4:$ZU$30,入力情報等!O$1)="","",HLOOKUP($A49,【様式２】講座情報!$E$4:$ZU$30,入力情報等!O$1))</f>
        <v/>
      </c>
      <c r="L49" t="str">
        <f>IF(HLOOKUP($A49,【様式２】講座情報!$E$4:$ZU$30,入力情報等!Q$1)="","",HLOOKUP($A49,【様式２】講座情報!$E$4:$ZU$30,入力情報等!Q$1))</f>
        <v/>
      </c>
      <c r="M49" t="str">
        <f>IF(HLOOKUP($A49,【様式２】講座情報!$E$4:$ZU$30,入力情報等!R$1)="","",HLOOKUP($A49,【様式２】講座情報!$E$4:$ZU$30,入力情報等!R$1))</f>
        <v/>
      </c>
      <c r="N49" t="str">
        <f>IF(HLOOKUP($A49,【様式２】講座情報!$E$4:$ZU$30,入力情報等!S$1)="","",HLOOKUP($A49,【様式２】講座情報!$E$4:$ZU$30,入力情報等!S$1))</f>
        <v/>
      </c>
      <c r="O49" t="str">
        <f>IF(HLOOKUP($A49,【様式２】講座情報!$E$4:$ZU$30,入力情報等!T$1)="","",HLOOKUP($A49,【様式２】講座情報!$E$4:$ZU$30,入力情報等!T$1))</f>
        <v/>
      </c>
      <c r="P49" t="str">
        <f>IF(HLOOKUP($A49,【様式２】講座情報!$E$4:$ZU$30,入力情報等!U$1)="","",HLOOKUP($A49,【様式２】講座情報!$E$4:$ZU$30,入力情報等!U$1))</f>
        <v/>
      </c>
      <c r="Q49" t="str">
        <f>IF(HLOOKUP($A49,【様式２】講座情報!$E$4:$ZU$30,入力情報等!V$1)="","",HLOOKUP($A49,【様式２】講座情報!$E$4:$ZU$30,入力情報等!V$1))</f>
        <v/>
      </c>
      <c r="R49" t="str">
        <f>IF(HLOOKUP($A49,【様式２】講座情報!$E$4:$ZU$30,入力情報等!W$1)="","",HLOOKUP($A49,【様式２】講座情報!$E$4:$ZU$30,入力情報等!W$1))</f>
        <v/>
      </c>
      <c r="S49" t="str">
        <f>IF(HLOOKUP($A49,【様式２】講座情報!$E$4:$ZU$30,入力情報等!X$1)="","",HLOOKUP($A49,【様式２】講座情報!$E$4:$ZU$30,入力情報等!X$1))</f>
        <v/>
      </c>
      <c r="T49" t="str">
        <f>IF(HLOOKUP($A49,【様式２】講座情報!$E$4:$ZU$30,入力情報等!Y$1)="","",HLOOKUP($A49,【様式２】講座情報!$E$4:$ZU$30,入力情報等!Y$1))</f>
        <v/>
      </c>
      <c r="U49" t="str">
        <f>IF(HLOOKUP($A49,【様式２】講座情報!$E$4:$ZU$30,入力情報等!Z$1)="","",HLOOKUP($A49,【様式２】講座情報!$E$4:$ZU$30,入力情報等!Z$1))</f>
        <v/>
      </c>
      <c r="V49" t="str">
        <f>IF(HLOOKUP($A49,【様式２】講座情報!$E$4:$ZU$30,入力情報等!AA$1)="","",HLOOKUP($A49,【様式２】講座情報!$E$4:$ZU$30,入力情報等!AA$1))</f>
        <v/>
      </c>
      <c r="W49" t="str">
        <f>IF(HLOOKUP($A49,【様式２】講座情報!$E$4:$ZU$30,入力情報等!AB$1)="","",HLOOKUP($A49,【様式２】講座情報!$E$4:$ZU$30,入力情報等!AB$1))</f>
        <v/>
      </c>
      <c r="X49" t="str">
        <f>IF(HLOOKUP($A49,【様式２】講座情報!$E$4:$ZU$30,入力情報等!AC$1)="","",HLOOKUP($A49,【様式２】講座情報!$E$4:$ZU$30,入力情報等!AC$1))</f>
        <v/>
      </c>
      <c r="Y49" t="str">
        <f>IF(HLOOKUP($A49,【様式２】講座情報!$E$4:$ZU$30,入力情報等!AD$1)="","",HLOOKUP($A49,【様式２】講座情報!$E$4:$ZU$30,入力情報等!AD$1))</f>
        <v/>
      </c>
      <c r="Z49" t="str">
        <f>IF(HLOOKUP($A49,【様式２】講座情報!$E$4:$ZU$30,入力情報等!AE$1)="","",HLOOKUP($A49,【様式２】講座情報!$E$4:$ZU$30,入力情報等!AE$1))</f>
        <v/>
      </c>
    </row>
    <row r="50" spans="1:26">
      <c r="A50" t="str">
        <f>IF(COUNTIF(【様式２】講座情報!$4:$4,転記データ!$A$3*1000+入力情報等!E39)=1,転記データ!$A$3*1000+入力情報等!E39,"")</f>
        <v/>
      </c>
      <c r="B50" t="str">
        <f>IF(HLOOKUP($A50,【様式２】講座情報!$E$4:$ZU$30,入力情報等!F$1)="","",HLOOKUP($A50,【様式２】講座情報!$E$4:$ZU$30,入力情報等!F$1))</f>
        <v/>
      </c>
      <c r="C50" t="str">
        <f>IF(HLOOKUP($A50,【様式２】講座情報!$E$4:$ZU$30,入力情報等!G$1)="","",HLOOKUP($A50,【様式２】講座情報!$E$4:$ZU$30,入力情報等!G$1))</f>
        <v/>
      </c>
      <c r="D50" t="str">
        <f>IF(HLOOKUP($A50,【様式２】講座情報!$E$4:$ZU$30,入力情報等!H$1)="","",HLOOKUP($A50,【様式２】講座情報!$E$4:$ZU$30,入力情報等!H$1))</f>
        <v/>
      </c>
      <c r="E50" t="str">
        <f>IF(HLOOKUP($A50,【様式２】講座情報!$E$4:$ZU$30,入力情報等!I$1)="","",HLOOKUP($A50,【様式２】講座情報!$E$4:$ZU$30,入力情報等!I$1))</f>
        <v/>
      </c>
      <c r="F50" t="str">
        <f>IF(HLOOKUP($A50,【様式２】講座情報!$E$4:$ZU$30,入力情報等!J$1)="","",HLOOKUP($A50,【様式２】講座情報!$E$4:$ZU$30,入力情報等!J$1))</f>
        <v/>
      </c>
      <c r="G50" t="str">
        <f>IF(HLOOKUP($A50,【様式２】講座情報!$E$4:$ZU$30,入力情報等!K$1)="","",HLOOKUP($A50,【様式２】講座情報!$E$4:$ZU$30,入力情報等!K$1))</f>
        <v/>
      </c>
      <c r="H50" t="str">
        <f>IF(HLOOKUP($A50,【様式２】講座情報!$E$4:$ZU$30,入力情報等!L$1)="","",HLOOKUP($A50,【様式２】講座情報!$E$4:$ZU$30,入力情報等!L$1))</f>
        <v/>
      </c>
      <c r="I50" t="str">
        <f>IF(HLOOKUP($A50,【様式２】講座情報!$E$4:$ZU$30,入力情報等!M$1)="","",HLOOKUP($A50,【様式２】講座情報!$E$4:$ZU$30,入力情報等!M$1))</f>
        <v/>
      </c>
      <c r="J50" t="str">
        <f>IF(HLOOKUP($A50,【様式２】講座情報!$E$4:$ZU$30,入力情報等!N$1)="","",HLOOKUP($A50,【様式２】講座情報!$E$4:$ZU$30,入力情報等!N$1))</f>
        <v/>
      </c>
      <c r="K50" t="str">
        <f>IF(HLOOKUP($A50,【様式２】講座情報!$E$4:$ZU$30,入力情報等!O$1)="","",HLOOKUP($A50,【様式２】講座情報!$E$4:$ZU$30,入力情報等!O$1))</f>
        <v/>
      </c>
      <c r="L50" t="str">
        <f>IF(HLOOKUP($A50,【様式２】講座情報!$E$4:$ZU$30,入力情報等!Q$1)="","",HLOOKUP($A50,【様式２】講座情報!$E$4:$ZU$30,入力情報等!Q$1))</f>
        <v/>
      </c>
      <c r="M50" t="str">
        <f>IF(HLOOKUP($A50,【様式２】講座情報!$E$4:$ZU$30,入力情報等!R$1)="","",HLOOKUP($A50,【様式２】講座情報!$E$4:$ZU$30,入力情報等!R$1))</f>
        <v/>
      </c>
      <c r="N50" t="str">
        <f>IF(HLOOKUP($A50,【様式２】講座情報!$E$4:$ZU$30,入力情報等!S$1)="","",HLOOKUP($A50,【様式２】講座情報!$E$4:$ZU$30,入力情報等!S$1))</f>
        <v/>
      </c>
      <c r="O50" t="str">
        <f>IF(HLOOKUP($A50,【様式２】講座情報!$E$4:$ZU$30,入力情報等!T$1)="","",HLOOKUP($A50,【様式２】講座情報!$E$4:$ZU$30,入力情報等!T$1))</f>
        <v/>
      </c>
      <c r="P50" t="str">
        <f>IF(HLOOKUP($A50,【様式２】講座情報!$E$4:$ZU$30,入力情報等!U$1)="","",HLOOKUP($A50,【様式２】講座情報!$E$4:$ZU$30,入力情報等!U$1))</f>
        <v/>
      </c>
      <c r="Q50" t="str">
        <f>IF(HLOOKUP($A50,【様式２】講座情報!$E$4:$ZU$30,入力情報等!V$1)="","",HLOOKUP($A50,【様式２】講座情報!$E$4:$ZU$30,入力情報等!V$1))</f>
        <v/>
      </c>
      <c r="R50" t="str">
        <f>IF(HLOOKUP($A50,【様式２】講座情報!$E$4:$ZU$30,入力情報等!W$1)="","",HLOOKUP($A50,【様式２】講座情報!$E$4:$ZU$30,入力情報等!W$1))</f>
        <v/>
      </c>
      <c r="S50" t="str">
        <f>IF(HLOOKUP($A50,【様式２】講座情報!$E$4:$ZU$30,入力情報等!X$1)="","",HLOOKUP($A50,【様式２】講座情報!$E$4:$ZU$30,入力情報等!X$1))</f>
        <v/>
      </c>
      <c r="T50" t="str">
        <f>IF(HLOOKUP($A50,【様式２】講座情報!$E$4:$ZU$30,入力情報等!Y$1)="","",HLOOKUP($A50,【様式２】講座情報!$E$4:$ZU$30,入力情報等!Y$1))</f>
        <v/>
      </c>
      <c r="U50" t="str">
        <f>IF(HLOOKUP($A50,【様式２】講座情報!$E$4:$ZU$30,入力情報等!Z$1)="","",HLOOKUP($A50,【様式２】講座情報!$E$4:$ZU$30,入力情報等!Z$1))</f>
        <v/>
      </c>
      <c r="V50" t="str">
        <f>IF(HLOOKUP($A50,【様式２】講座情報!$E$4:$ZU$30,入力情報等!AA$1)="","",HLOOKUP($A50,【様式２】講座情報!$E$4:$ZU$30,入力情報等!AA$1))</f>
        <v/>
      </c>
      <c r="W50" t="str">
        <f>IF(HLOOKUP($A50,【様式２】講座情報!$E$4:$ZU$30,入力情報等!AB$1)="","",HLOOKUP($A50,【様式２】講座情報!$E$4:$ZU$30,入力情報等!AB$1))</f>
        <v/>
      </c>
      <c r="X50" t="str">
        <f>IF(HLOOKUP($A50,【様式２】講座情報!$E$4:$ZU$30,入力情報等!AC$1)="","",HLOOKUP($A50,【様式２】講座情報!$E$4:$ZU$30,入力情報等!AC$1))</f>
        <v/>
      </c>
      <c r="Y50" t="str">
        <f>IF(HLOOKUP($A50,【様式２】講座情報!$E$4:$ZU$30,入力情報等!AD$1)="","",HLOOKUP($A50,【様式２】講座情報!$E$4:$ZU$30,入力情報等!AD$1))</f>
        <v/>
      </c>
      <c r="Z50" t="str">
        <f>IF(HLOOKUP($A50,【様式２】講座情報!$E$4:$ZU$30,入力情報等!AE$1)="","",HLOOKUP($A50,【様式２】講座情報!$E$4:$ZU$30,入力情報等!AE$1))</f>
        <v/>
      </c>
    </row>
    <row r="51" spans="1:26">
      <c r="A51" t="str">
        <f>IF(COUNTIF(【様式２】講座情報!$4:$4,転記データ!$A$3*1000+入力情報等!E40)=1,転記データ!$A$3*1000+入力情報等!E40,"")</f>
        <v/>
      </c>
      <c r="B51" t="str">
        <f>IF(HLOOKUP($A51,【様式２】講座情報!$E$4:$ZU$30,入力情報等!F$1)="","",HLOOKUP($A51,【様式２】講座情報!$E$4:$ZU$30,入力情報等!F$1))</f>
        <v/>
      </c>
      <c r="C51" t="str">
        <f>IF(HLOOKUP($A51,【様式２】講座情報!$E$4:$ZU$30,入力情報等!G$1)="","",HLOOKUP($A51,【様式２】講座情報!$E$4:$ZU$30,入力情報等!G$1))</f>
        <v/>
      </c>
      <c r="D51" t="str">
        <f>IF(HLOOKUP($A51,【様式２】講座情報!$E$4:$ZU$30,入力情報等!H$1)="","",HLOOKUP($A51,【様式２】講座情報!$E$4:$ZU$30,入力情報等!H$1))</f>
        <v/>
      </c>
      <c r="E51" t="str">
        <f>IF(HLOOKUP($A51,【様式２】講座情報!$E$4:$ZU$30,入力情報等!I$1)="","",HLOOKUP($A51,【様式２】講座情報!$E$4:$ZU$30,入力情報等!I$1))</f>
        <v/>
      </c>
      <c r="F51" t="str">
        <f>IF(HLOOKUP($A51,【様式２】講座情報!$E$4:$ZU$30,入力情報等!J$1)="","",HLOOKUP($A51,【様式２】講座情報!$E$4:$ZU$30,入力情報等!J$1))</f>
        <v/>
      </c>
      <c r="G51" t="str">
        <f>IF(HLOOKUP($A51,【様式２】講座情報!$E$4:$ZU$30,入力情報等!K$1)="","",HLOOKUP($A51,【様式２】講座情報!$E$4:$ZU$30,入力情報等!K$1))</f>
        <v/>
      </c>
      <c r="H51" t="str">
        <f>IF(HLOOKUP($A51,【様式２】講座情報!$E$4:$ZU$30,入力情報等!L$1)="","",HLOOKUP($A51,【様式２】講座情報!$E$4:$ZU$30,入力情報等!L$1))</f>
        <v/>
      </c>
      <c r="I51" t="str">
        <f>IF(HLOOKUP($A51,【様式２】講座情報!$E$4:$ZU$30,入力情報等!M$1)="","",HLOOKUP($A51,【様式２】講座情報!$E$4:$ZU$30,入力情報等!M$1))</f>
        <v/>
      </c>
      <c r="J51" t="str">
        <f>IF(HLOOKUP($A51,【様式２】講座情報!$E$4:$ZU$30,入力情報等!N$1)="","",HLOOKUP($A51,【様式２】講座情報!$E$4:$ZU$30,入力情報等!N$1))</f>
        <v/>
      </c>
      <c r="K51" t="str">
        <f>IF(HLOOKUP($A51,【様式２】講座情報!$E$4:$ZU$30,入力情報等!O$1)="","",HLOOKUP($A51,【様式２】講座情報!$E$4:$ZU$30,入力情報等!O$1))</f>
        <v/>
      </c>
      <c r="L51" t="str">
        <f>IF(HLOOKUP($A51,【様式２】講座情報!$E$4:$ZU$30,入力情報等!Q$1)="","",HLOOKUP($A51,【様式２】講座情報!$E$4:$ZU$30,入力情報等!Q$1))</f>
        <v/>
      </c>
      <c r="M51" t="str">
        <f>IF(HLOOKUP($A51,【様式２】講座情報!$E$4:$ZU$30,入力情報等!R$1)="","",HLOOKUP($A51,【様式２】講座情報!$E$4:$ZU$30,入力情報等!R$1))</f>
        <v/>
      </c>
      <c r="N51" t="str">
        <f>IF(HLOOKUP($A51,【様式２】講座情報!$E$4:$ZU$30,入力情報等!S$1)="","",HLOOKUP($A51,【様式２】講座情報!$E$4:$ZU$30,入力情報等!S$1))</f>
        <v/>
      </c>
      <c r="O51" t="str">
        <f>IF(HLOOKUP($A51,【様式２】講座情報!$E$4:$ZU$30,入力情報等!T$1)="","",HLOOKUP($A51,【様式２】講座情報!$E$4:$ZU$30,入力情報等!T$1))</f>
        <v/>
      </c>
      <c r="P51" t="str">
        <f>IF(HLOOKUP($A51,【様式２】講座情報!$E$4:$ZU$30,入力情報等!U$1)="","",HLOOKUP($A51,【様式２】講座情報!$E$4:$ZU$30,入力情報等!U$1))</f>
        <v/>
      </c>
      <c r="Q51" t="str">
        <f>IF(HLOOKUP($A51,【様式２】講座情報!$E$4:$ZU$30,入力情報等!V$1)="","",HLOOKUP($A51,【様式２】講座情報!$E$4:$ZU$30,入力情報等!V$1))</f>
        <v/>
      </c>
      <c r="R51" t="str">
        <f>IF(HLOOKUP($A51,【様式２】講座情報!$E$4:$ZU$30,入力情報等!W$1)="","",HLOOKUP($A51,【様式２】講座情報!$E$4:$ZU$30,入力情報等!W$1))</f>
        <v/>
      </c>
      <c r="S51" t="str">
        <f>IF(HLOOKUP($A51,【様式２】講座情報!$E$4:$ZU$30,入力情報等!X$1)="","",HLOOKUP($A51,【様式２】講座情報!$E$4:$ZU$30,入力情報等!X$1))</f>
        <v/>
      </c>
      <c r="T51" t="str">
        <f>IF(HLOOKUP($A51,【様式２】講座情報!$E$4:$ZU$30,入力情報等!Y$1)="","",HLOOKUP($A51,【様式２】講座情報!$E$4:$ZU$30,入力情報等!Y$1))</f>
        <v/>
      </c>
      <c r="U51" t="str">
        <f>IF(HLOOKUP($A51,【様式２】講座情報!$E$4:$ZU$30,入力情報等!Z$1)="","",HLOOKUP($A51,【様式２】講座情報!$E$4:$ZU$30,入力情報等!Z$1))</f>
        <v/>
      </c>
      <c r="V51" t="str">
        <f>IF(HLOOKUP($A51,【様式２】講座情報!$E$4:$ZU$30,入力情報等!AA$1)="","",HLOOKUP($A51,【様式２】講座情報!$E$4:$ZU$30,入力情報等!AA$1))</f>
        <v/>
      </c>
      <c r="W51" t="str">
        <f>IF(HLOOKUP($A51,【様式２】講座情報!$E$4:$ZU$30,入力情報等!AB$1)="","",HLOOKUP($A51,【様式２】講座情報!$E$4:$ZU$30,入力情報等!AB$1))</f>
        <v/>
      </c>
      <c r="X51" t="str">
        <f>IF(HLOOKUP($A51,【様式２】講座情報!$E$4:$ZU$30,入力情報等!AC$1)="","",HLOOKUP($A51,【様式２】講座情報!$E$4:$ZU$30,入力情報等!AC$1))</f>
        <v/>
      </c>
      <c r="Y51" t="str">
        <f>IF(HLOOKUP($A51,【様式２】講座情報!$E$4:$ZU$30,入力情報等!AD$1)="","",HLOOKUP($A51,【様式２】講座情報!$E$4:$ZU$30,入力情報等!AD$1))</f>
        <v/>
      </c>
      <c r="Z51" t="str">
        <f>IF(HLOOKUP($A51,【様式２】講座情報!$E$4:$ZU$30,入力情報等!AE$1)="","",HLOOKUP($A51,【様式２】講座情報!$E$4:$ZU$30,入力情報等!AE$1))</f>
        <v/>
      </c>
    </row>
    <row r="52" spans="1:26">
      <c r="A52" t="str">
        <f>IF(COUNTIF(【様式２】講座情報!$4:$4,転記データ!$A$3*1000+入力情報等!E41)=1,転記データ!$A$3*1000+入力情報等!E41,"")</f>
        <v/>
      </c>
      <c r="B52" t="str">
        <f>IF(HLOOKUP($A52,【様式２】講座情報!$E$4:$ZU$30,入力情報等!F$1)="","",HLOOKUP($A52,【様式２】講座情報!$E$4:$ZU$30,入力情報等!F$1))</f>
        <v/>
      </c>
      <c r="C52" t="str">
        <f>IF(HLOOKUP($A52,【様式２】講座情報!$E$4:$ZU$30,入力情報等!G$1)="","",HLOOKUP($A52,【様式２】講座情報!$E$4:$ZU$30,入力情報等!G$1))</f>
        <v/>
      </c>
      <c r="D52" t="str">
        <f>IF(HLOOKUP($A52,【様式２】講座情報!$E$4:$ZU$30,入力情報等!H$1)="","",HLOOKUP($A52,【様式２】講座情報!$E$4:$ZU$30,入力情報等!H$1))</f>
        <v/>
      </c>
      <c r="E52" t="str">
        <f>IF(HLOOKUP($A52,【様式２】講座情報!$E$4:$ZU$30,入力情報等!I$1)="","",HLOOKUP($A52,【様式２】講座情報!$E$4:$ZU$30,入力情報等!I$1))</f>
        <v/>
      </c>
      <c r="F52" t="str">
        <f>IF(HLOOKUP($A52,【様式２】講座情報!$E$4:$ZU$30,入力情報等!J$1)="","",HLOOKUP($A52,【様式２】講座情報!$E$4:$ZU$30,入力情報等!J$1))</f>
        <v/>
      </c>
      <c r="G52" t="str">
        <f>IF(HLOOKUP($A52,【様式２】講座情報!$E$4:$ZU$30,入力情報等!K$1)="","",HLOOKUP($A52,【様式２】講座情報!$E$4:$ZU$30,入力情報等!K$1))</f>
        <v/>
      </c>
      <c r="H52" t="str">
        <f>IF(HLOOKUP($A52,【様式２】講座情報!$E$4:$ZU$30,入力情報等!L$1)="","",HLOOKUP($A52,【様式２】講座情報!$E$4:$ZU$30,入力情報等!L$1))</f>
        <v/>
      </c>
      <c r="I52" t="str">
        <f>IF(HLOOKUP($A52,【様式２】講座情報!$E$4:$ZU$30,入力情報等!M$1)="","",HLOOKUP($A52,【様式２】講座情報!$E$4:$ZU$30,入力情報等!M$1))</f>
        <v/>
      </c>
      <c r="J52" t="str">
        <f>IF(HLOOKUP($A52,【様式２】講座情報!$E$4:$ZU$30,入力情報等!N$1)="","",HLOOKUP($A52,【様式２】講座情報!$E$4:$ZU$30,入力情報等!N$1))</f>
        <v/>
      </c>
      <c r="K52" t="str">
        <f>IF(HLOOKUP($A52,【様式２】講座情報!$E$4:$ZU$30,入力情報等!O$1)="","",HLOOKUP($A52,【様式２】講座情報!$E$4:$ZU$30,入力情報等!O$1))</f>
        <v/>
      </c>
      <c r="L52" t="str">
        <f>IF(HLOOKUP($A52,【様式２】講座情報!$E$4:$ZU$30,入力情報等!Q$1)="","",HLOOKUP($A52,【様式２】講座情報!$E$4:$ZU$30,入力情報等!Q$1))</f>
        <v/>
      </c>
      <c r="M52" t="str">
        <f>IF(HLOOKUP($A52,【様式２】講座情報!$E$4:$ZU$30,入力情報等!R$1)="","",HLOOKUP($A52,【様式２】講座情報!$E$4:$ZU$30,入力情報等!R$1))</f>
        <v/>
      </c>
      <c r="N52" t="str">
        <f>IF(HLOOKUP($A52,【様式２】講座情報!$E$4:$ZU$30,入力情報等!S$1)="","",HLOOKUP($A52,【様式２】講座情報!$E$4:$ZU$30,入力情報等!S$1))</f>
        <v/>
      </c>
      <c r="O52" t="str">
        <f>IF(HLOOKUP($A52,【様式２】講座情報!$E$4:$ZU$30,入力情報等!T$1)="","",HLOOKUP($A52,【様式２】講座情報!$E$4:$ZU$30,入力情報等!T$1))</f>
        <v/>
      </c>
      <c r="P52" t="str">
        <f>IF(HLOOKUP($A52,【様式２】講座情報!$E$4:$ZU$30,入力情報等!U$1)="","",HLOOKUP($A52,【様式２】講座情報!$E$4:$ZU$30,入力情報等!U$1))</f>
        <v/>
      </c>
      <c r="Q52" t="str">
        <f>IF(HLOOKUP($A52,【様式２】講座情報!$E$4:$ZU$30,入力情報等!V$1)="","",HLOOKUP($A52,【様式２】講座情報!$E$4:$ZU$30,入力情報等!V$1))</f>
        <v/>
      </c>
      <c r="R52" t="str">
        <f>IF(HLOOKUP($A52,【様式２】講座情報!$E$4:$ZU$30,入力情報等!W$1)="","",HLOOKUP($A52,【様式２】講座情報!$E$4:$ZU$30,入力情報等!W$1))</f>
        <v/>
      </c>
      <c r="S52" t="str">
        <f>IF(HLOOKUP($A52,【様式２】講座情報!$E$4:$ZU$30,入力情報等!X$1)="","",HLOOKUP($A52,【様式２】講座情報!$E$4:$ZU$30,入力情報等!X$1))</f>
        <v/>
      </c>
      <c r="T52" t="str">
        <f>IF(HLOOKUP($A52,【様式２】講座情報!$E$4:$ZU$30,入力情報等!Y$1)="","",HLOOKUP($A52,【様式２】講座情報!$E$4:$ZU$30,入力情報等!Y$1))</f>
        <v/>
      </c>
      <c r="U52" t="str">
        <f>IF(HLOOKUP($A52,【様式２】講座情報!$E$4:$ZU$30,入力情報等!Z$1)="","",HLOOKUP($A52,【様式２】講座情報!$E$4:$ZU$30,入力情報等!Z$1))</f>
        <v/>
      </c>
      <c r="V52" t="str">
        <f>IF(HLOOKUP($A52,【様式２】講座情報!$E$4:$ZU$30,入力情報等!AA$1)="","",HLOOKUP($A52,【様式２】講座情報!$E$4:$ZU$30,入力情報等!AA$1))</f>
        <v/>
      </c>
      <c r="W52" t="str">
        <f>IF(HLOOKUP($A52,【様式２】講座情報!$E$4:$ZU$30,入力情報等!AB$1)="","",HLOOKUP($A52,【様式２】講座情報!$E$4:$ZU$30,入力情報等!AB$1))</f>
        <v/>
      </c>
      <c r="X52" t="str">
        <f>IF(HLOOKUP($A52,【様式２】講座情報!$E$4:$ZU$30,入力情報等!AC$1)="","",HLOOKUP($A52,【様式２】講座情報!$E$4:$ZU$30,入力情報等!AC$1))</f>
        <v/>
      </c>
      <c r="Y52" t="str">
        <f>IF(HLOOKUP($A52,【様式２】講座情報!$E$4:$ZU$30,入力情報等!AD$1)="","",HLOOKUP($A52,【様式２】講座情報!$E$4:$ZU$30,入力情報等!AD$1))</f>
        <v/>
      </c>
      <c r="Z52" t="str">
        <f>IF(HLOOKUP($A52,【様式２】講座情報!$E$4:$ZU$30,入力情報等!AE$1)="","",HLOOKUP($A52,【様式２】講座情報!$E$4:$ZU$30,入力情報等!AE$1))</f>
        <v/>
      </c>
    </row>
    <row r="53" spans="1:26">
      <c r="A53" t="str">
        <f>IF(COUNTIF(【様式２】講座情報!$4:$4,転記データ!$A$3*1000+入力情報等!E42)=1,転記データ!$A$3*1000+入力情報等!E42,"")</f>
        <v/>
      </c>
      <c r="B53" t="str">
        <f>IF(HLOOKUP($A53,【様式２】講座情報!$E$4:$ZU$30,入力情報等!F$1)="","",HLOOKUP($A53,【様式２】講座情報!$E$4:$ZU$30,入力情報等!F$1))</f>
        <v/>
      </c>
      <c r="C53" t="str">
        <f>IF(HLOOKUP($A53,【様式２】講座情報!$E$4:$ZU$30,入力情報等!G$1)="","",HLOOKUP($A53,【様式２】講座情報!$E$4:$ZU$30,入力情報等!G$1))</f>
        <v/>
      </c>
      <c r="D53" t="str">
        <f>IF(HLOOKUP($A53,【様式２】講座情報!$E$4:$ZU$30,入力情報等!H$1)="","",HLOOKUP($A53,【様式２】講座情報!$E$4:$ZU$30,入力情報等!H$1))</f>
        <v/>
      </c>
      <c r="E53" t="str">
        <f>IF(HLOOKUP($A53,【様式２】講座情報!$E$4:$ZU$30,入力情報等!I$1)="","",HLOOKUP($A53,【様式２】講座情報!$E$4:$ZU$30,入力情報等!I$1))</f>
        <v/>
      </c>
      <c r="F53" t="str">
        <f>IF(HLOOKUP($A53,【様式２】講座情報!$E$4:$ZU$30,入力情報等!J$1)="","",HLOOKUP($A53,【様式２】講座情報!$E$4:$ZU$30,入力情報等!J$1))</f>
        <v/>
      </c>
      <c r="G53" t="str">
        <f>IF(HLOOKUP($A53,【様式２】講座情報!$E$4:$ZU$30,入力情報等!K$1)="","",HLOOKUP($A53,【様式２】講座情報!$E$4:$ZU$30,入力情報等!K$1))</f>
        <v/>
      </c>
      <c r="H53" t="str">
        <f>IF(HLOOKUP($A53,【様式２】講座情報!$E$4:$ZU$30,入力情報等!L$1)="","",HLOOKUP($A53,【様式２】講座情報!$E$4:$ZU$30,入力情報等!L$1))</f>
        <v/>
      </c>
      <c r="I53" t="str">
        <f>IF(HLOOKUP($A53,【様式２】講座情報!$E$4:$ZU$30,入力情報等!M$1)="","",HLOOKUP($A53,【様式２】講座情報!$E$4:$ZU$30,入力情報等!M$1))</f>
        <v/>
      </c>
      <c r="J53" t="str">
        <f>IF(HLOOKUP($A53,【様式２】講座情報!$E$4:$ZU$30,入力情報等!N$1)="","",HLOOKUP($A53,【様式２】講座情報!$E$4:$ZU$30,入力情報等!N$1))</f>
        <v/>
      </c>
      <c r="K53" t="str">
        <f>IF(HLOOKUP($A53,【様式２】講座情報!$E$4:$ZU$30,入力情報等!O$1)="","",HLOOKUP($A53,【様式２】講座情報!$E$4:$ZU$30,入力情報等!O$1))</f>
        <v/>
      </c>
      <c r="L53" t="str">
        <f>IF(HLOOKUP($A53,【様式２】講座情報!$E$4:$ZU$30,入力情報等!Q$1)="","",HLOOKUP($A53,【様式２】講座情報!$E$4:$ZU$30,入力情報等!Q$1))</f>
        <v/>
      </c>
      <c r="M53" t="str">
        <f>IF(HLOOKUP($A53,【様式２】講座情報!$E$4:$ZU$30,入力情報等!R$1)="","",HLOOKUP($A53,【様式２】講座情報!$E$4:$ZU$30,入力情報等!R$1))</f>
        <v/>
      </c>
      <c r="N53" t="str">
        <f>IF(HLOOKUP($A53,【様式２】講座情報!$E$4:$ZU$30,入力情報等!S$1)="","",HLOOKUP($A53,【様式２】講座情報!$E$4:$ZU$30,入力情報等!S$1))</f>
        <v/>
      </c>
      <c r="O53" t="str">
        <f>IF(HLOOKUP($A53,【様式２】講座情報!$E$4:$ZU$30,入力情報等!T$1)="","",HLOOKUP($A53,【様式２】講座情報!$E$4:$ZU$30,入力情報等!T$1))</f>
        <v/>
      </c>
      <c r="P53" t="str">
        <f>IF(HLOOKUP($A53,【様式２】講座情報!$E$4:$ZU$30,入力情報等!U$1)="","",HLOOKUP($A53,【様式２】講座情報!$E$4:$ZU$30,入力情報等!U$1))</f>
        <v/>
      </c>
      <c r="Q53" t="str">
        <f>IF(HLOOKUP($A53,【様式２】講座情報!$E$4:$ZU$30,入力情報等!V$1)="","",HLOOKUP($A53,【様式２】講座情報!$E$4:$ZU$30,入力情報等!V$1))</f>
        <v/>
      </c>
      <c r="R53" t="str">
        <f>IF(HLOOKUP($A53,【様式２】講座情報!$E$4:$ZU$30,入力情報等!W$1)="","",HLOOKUP($A53,【様式２】講座情報!$E$4:$ZU$30,入力情報等!W$1))</f>
        <v/>
      </c>
      <c r="S53" t="str">
        <f>IF(HLOOKUP($A53,【様式２】講座情報!$E$4:$ZU$30,入力情報等!X$1)="","",HLOOKUP($A53,【様式２】講座情報!$E$4:$ZU$30,入力情報等!X$1))</f>
        <v/>
      </c>
      <c r="T53" t="str">
        <f>IF(HLOOKUP($A53,【様式２】講座情報!$E$4:$ZU$30,入力情報等!Y$1)="","",HLOOKUP($A53,【様式２】講座情報!$E$4:$ZU$30,入力情報等!Y$1))</f>
        <v/>
      </c>
      <c r="U53" t="str">
        <f>IF(HLOOKUP($A53,【様式２】講座情報!$E$4:$ZU$30,入力情報等!Z$1)="","",HLOOKUP($A53,【様式２】講座情報!$E$4:$ZU$30,入力情報等!Z$1))</f>
        <v/>
      </c>
      <c r="V53" t="str">
        <f>IF(HLOOKUP($A53,【様式２】講座情報!$E$4:$ZU$30,入力情報等!AA$1)="","",HLOOKUP($A53,【様式２】講座情報!$E$4:$ZU$30,入力情報等!AA$1))</f>
        <v/>
      </c>
      <c r="W53" t="str">
        <f>IF(HLOOKUP($A53,【様式２】講座情報!$E$4:$ZU$30,入力情報等!AB$1)="","",HLOOKUP($A53,【様式２】講座情報!$E$4:$ZU$30,入力情報等!AB$1))</f>
        <v/>
      </c>
      <c r="X53" t="str">
        <f>IF(HLOOKUP($A53,【様式２】講座情報!$E$4:$ZU$30,入力情報等!AC$1)="","",HLOOKUP($A53,【様式２】講座情報!$E$4:$ZU$30,入力情報等!AC$1))</f>
        <v/>
      </c>
      <c r="Y53" t="str">
        <f>IF(HLOOKUP($A53,【様式２】講座情報!$E$4:$ZU$30,入力情報等!AD$1)="","",HLOOKUP($A53,【様式２】講座情報!$E$4:$ZU$30,入力情報等!AD$1))</f>
        <v/>
      </c>
      <c r="Z53" t="str">
        <f>IF(HLOOKUP($A53,【様式２】講座情報!$E$4:$ZU$30,入力情報等!AE$1)="","",HLOOKUP($A53,【様式２】講座情報!$E$4:$ZU$30,入力情報等!AE$1))</f>
        <v/>
      </c>
    </row>
    <row r="54" spans="1:26">
      <c r="A54" t="str">
        <f>IF(COUNTIF(【様式２】講座情報!$4:$4,転記データ!$A$3*1000+入力情報等!E43)=1,転記データ!$A$3*1000+入力情報等!E43,"")</f>
        <v/>
      </c>
      <c r="B54" t="str">
        <f>IF(HLOOKUP($A54,【様式２】講座情報!$E$4:$ZU$30,入力情報等!F$1)="","",HLOOKUP($A54,【様式２】講座情報!$E$4:$ZU$30,入力情報等!F$1))</f>
        <v/>
      </c>
      <c r="C54" t="str">
        <f>IF(HLOOKUP($A54,【様式２】講座情報!$E$4:$ZU$30,入力情報等!G$1)="","",HLOOKUP($A54,【様式２】講座情報!$E$4:$ZU$30,入力情報等!G$1))</f>
        <v/>
      </c>
      <c r="D54" t="str">
        <f>IF(HLOOKUP($A54,【様式２】講座情報!$E$4:$ZU$30,入力情報等!H$1)="","",HLOOKUP($A54,【様式２】講座情報!$E$4:$ZU$30,入力情報等!H$1))</f>
        <v/>
      </c>
      <c r="E54" t="str">
        <f>IF(HLOOKUP($A54,【様式２】講座情報!$E$4:$ZU$30,入力情報等!I$1)="","",HLOOKUP($A54,【様式２】講座情報!$E$4:$ZU$30,入力情報等!I$1))</f>
        <v/>
      </c>
      <c r="F54" t="str">
        <f>IF(HLOOKUP($A54,【様式２】講座情報!$E$4:$ZU$30,入力情報等!J$1)="","",HLOOKUP($A54,【様式２】講座情報!$E$4:$ZU$30,入力情報等!J$1))</f>
        <v/>
      </c>
      <c r="G54" t="str">
        <f>IF(HLOOKUP($A54,【様式２】講座情報!$E$4:$ZU$30,入力情報等!K$1)="","",HLOOKUP($A54,【様式２】講座情報!$E$4:$ZU$30,入力情報等!K$1))</f>
        <v/>
      </c>
      <c r="H54" t="str">
        <f>IF(HLOOKUP($A54,【様式２】講座情報!$E$4:$ZU$30,入力情報等!L$1)="","",HLOOKUP($A54,【様式２】講座情報!$E$4:$ZU$30,入力情報等!L$1))</f>
        <v/>
      </c>
      <c r="I54" t="str">
        <f>IF(HLOOKUP($A54,【様式２】講座情報!$E$4:$ZU$30,入力情報等!M$1)="","",HLOOKUP($A54,【様式２】講座情報!$E$4:$ZU$30,入力情報等!M$1))</f>
        <v/>
      </c>
      <c r="J54" t="str">
        <f>IF(HLOOKUP($A54,【様式２】講座情報!$E$4:$ZU$30,入力情報等!N$1)="","",HLOOKUP($A54,【様式２】講座情報!$E$4:$ZU$30,入力情報等!N$1))</f>
        <v/>
      </c>
      <c r="K54" t="str">
        <f>IF(HLOOKUP($A54,【様式２】講座情報!$E$4:$ZU$30,入力情報等!O$1)="","",HLOOKUP($A54,【様式２】講座情報!$E$4:$ZU$30,入力情報等!O$1))</f>
        <v/>
      </c>
      <c r="L54" t="str">
        <f>IF(HLOOKUP($A54,【様式２】講座情報!$E$4:$ZU$30,入力情報等!Q$1)="","",HLOOKUP($A54,【様式２】講座情報!$E$4:$ZU$30,入力情報等!Q$1))</f>
        <v/>
      </c>
      <c r="M54" t="str">
        <f>IF(HLOOKUP($A54,【様式２】講座情報!$E$4:$ZU$30,入力情報等!R$1)="","",HLOOKUP($A54,【様式２】講座情報!$E$4:$ZU$30,入力情報等!R$1))</f>
        <v/>
      </c>
      <c r="N54" t="str">
        <f>IF(HLOOKUP($A54,【様式２】講座情報!$E$4:$ZU$30,入力情報等!S$1)="","",HLOOKUP($A54,【様式２】講座情報!$E$4:$ZU$30,入力情報等!S$1))</f>
        <v/>
      </c>
      <c r="O54" t="str">
        <f>IF(HLOOKUP($A54,【様式２】講座情報!$E$4:$ZU$30,入力情報等!T$1)="","",HLOOKUP($A54,【様式２】講座情報!$E$4:$ZU$30,入力情報等!T$1))</f>
        <v/>
      </c>
      <c r="P54" t="str">
        <f>IF(HLOOKUP($A54,【様式２】講座情報!$E$4:$ZU$30,入力情報等!U$1)="","",HLOOKUP($A54,【様式２】講座情報!$E$4:$ZU$30,入力情報等!U$1))</f>
        <v/>
      </c>
      <c r="Q54" t="str">
        <f>IF(HLOOKUP($A54,【様式２】講座情報!$E$4:$ZU$30,入力情報等!V$1)="","",HLOOKUP($A54,【様式２】講座情報!$E$4:$ZU$30,入力情報等!V$1))</f>
        <v/>
      </c>
      <c r="R54" t="str">
        <f>IF(HLOOKUP($A54,【様式２】講座情報!$E$4:$ZU$30,入力情報等!W$1)="","",HLOOKUP($A54,【様式２】講座情報!$E$4:$ZU$30,入力情報等!W$1))</f>
        <v/>
      </c>
      <c r="S54" t="str">
        <f>IF(HLOOKUP($A54,【様式２】講座情報!$E$4:$ZU$30,入力情報等!X$1)="","",HLOOKUP($A54,【様式２】講座情報!$E$4:$ZU$30,入力情報等!X$1))</f>
        <v/>
      </c>
      <c r="T54" t="str">
        <f>IF(HLOOKUP($A54,【様式２】講座情報!$E$4:$ZU$30,入力情報等!Y$1)="","",HLOOKUP($A54,【様式２】講座情報!$E$4:$ZU$30,入力情報等!Y$1))</f>
        <v/>
      </c>
      <c r="U54" t="str">
        <f>IF(HLOOKUP($A54,【様式２】講座情報!$E$4:$ZU$30,入力情報等!Z$1)="","",HLOOKUP($A54,【様式２】講座情報!$E$4:$ZU$30,入力情報等!Z$1))</f>
        <v/>
      </c>
      <c r="V54" t="str">
        <f>IF(HLOOKUP($A54,【様式２】講座情報!$E$4:$ZU$30,入力情報等!AA$1)="","",HLOOKUP($A54,【様式２】講座情報!$E$4:$ZU$30,入力情報等!AA$1))</f>
        <v/>
      </c>
      <c r="W54" t="str">
        <f>IF(HLOOKUP($A54,【様式２】講座情報!$E$4:$ZU$30,入力情報等!AB$1)="","",HLOOKUP($A54,【様式２】講座情報!$E$4:$ZU$30,入力情報等!AB$1))</f>
        <v/>
      </c>
      <c r="X54" t="str">
        <f>IF(HLOOKUP($A54,【様式２】講座情報!$E$4:$ZU$30,入力情報等!AC$1)="","",HLOOKUP($A54,【様式２】講座情報!$E$4:$ZU$30,入力情報等!AC$1))</f>
        <v/>
      </c>
      <c r="Y54" t="str">
        <f>IF(HLOOKUP($A54,【様式２】講座情報!$E$4:$ZU$30,入力情報等!AD$1)="","",HLOOKUP($A54,【様式２】講座情報!$E$4:$ZU$30,入力情報等!AD$1))</f>
        <v/>
      </c>
      <c r="Z54" t="str">
        <f>IF(HLOOKUP($A54,【様式２】講座情報!$E$4:$ZU$30,入力情報等!AE$1)="","",HLOOKUP($A54,【様式２】講座情報!$E$4:$ZU$30,入力情報等!AE$1))</f>
        <v/>
      </c>
    </row>
    <row r="55" spans="1:26">
      <c r="A55" t="str">
        <f>IF(COUNTIF(【様式２】講座情報!$4:$4,転記データ!$A$3*1000+入力情報等!E44)=1,転記データ!$A$3*1000+入力情報等!E44,"")</f>
        <v/>
      </c>
      <c r="B55" t="str">
        <f>IF(HLOOKUP($A55,【様式２】講座情報!$E$4:$ZU$30,入力情報等!F$1)="","",HLOOKUP($A55,【様式２】講座情報!$E$4:$ZU$30,入力情報等!F$1))</f>
        <v/>
      </c>
      <c r="C55" t="str">
        <f>IF(HLOOKUP($A55,【様式２】講座情報!$E$4:$ZU$30,入力情報等!G$1)="","",HLOOKUP($A55,【様式２】講座情報!$E$4:$ZU$30,入力情報等!G$1))</f>
        <v/>
      </c>
      <c r="D55" t="str">
        <f>IF(HLOOKUP($A55,【様式２】講座情報!$E$4:$ZU$30,入力情報等!H$1)="","",HLOOKUP($A55,【様式２】講座情報!$E$4:$ZU$30,入力情報等!H$1))</f>
        <v/>
      </c>
      <c r="E55" t="str">
        <f>IF(HLOOKUP($A55,【様式２】講座情報!$E$4:$ZU$30,入力情報等!I$1)="","",HLOOKUP($A55,【様式２】講座情報!$E$4:$ZU$30,入力情報等!I$1))</f>
        <v/>
      </c>
      <c r="F55" t="str">
        <f>IF(HLOOKUP($A55,【様式２】講座情報!$E$4:$ZU$30,入力情報等!J$1)="","",HLOOKUP($A55,【様式２】講座情報!$E$4:$ZU$30,入力情報等!J$1))</f>
        <v/>
      </c>
      <c r="G55" t="str">
        <f>IF(HLOOKUP($A55,【様式２】講座情報!$E$4:$ZU$30,入力情報等!K$1)="","",HLOOKUP($A55,【様式２】講座情報!$E$4:$ZU$30,入力情報等!K$1))</f>
        <v/>
      </c>
      <c r="H55" t="str">
        <f>IF(HLOOKUP($A55,【様式２】講座情報!$E$4:$ZU$30,入力情報等!L$1)="","",HLOOKUP($A55,【様式２】講座情報!$E$4:$ZU$30,入力情報等!L$1))</f>
        <v/>
      </c>
      <c r="I55" t="str">
        <f>IF(HLOOKUP($A55,【様式２】講座情報!$E$4:$ZU$30,入力情報等!M$1)="","",HLOOKUP($A55,【様式２】講座情報!$E$4:$ZU$30,入力情報等!M$1))</f>
        <v/>
      </c>
      <c r="J55" t="str">
        <f>IF(HLOOKUP($A55,【様式２】講座情報!$E$4:$ZU$30,入力情報等!N$1)="","",HLOOKUP($A55,【様式２】講座情報!$E$4:$ZU$30,入力情報等!N$1))</f>
        <v/>
      </c>
      <c r="K55" t="str">
        <f>IF(HLOOKUP($A55,【様式２】講座情報!$E$4:$ZU$30,入力情報等!O$1)="","",HLOOKUP($A55,【様式２】講座情報!$E$4:$ZU$30,入力情報等!O$1))</f>
        <v/>
      </c>
      <c r="L55" t="str">
        <f>IF(HLOOKUP($A55,【様式２】講座情報!$E$4:$ZU$30,入力情報等!Q$1)="","",HLOOKUP($A55,【様式２】講座情報!$E$4:$ZU$30,入力情報等!Q$1))</f>
        <v/>
      </c>
      <c r="M55" t="str">
        <f>IF(HLOOKUP($A55,【様式２】講座情報!$E$4:$ZU$30,入力情報等!R$1)="","",HLOOKUP($A55,【様式２】講座情報!$E$4:$ZU$30,入力情報等!R$1))</f>
        <v/>
      </c>
      <c r="N55" t="str">
        <f>IF(HLOOKUP($A55,【様式２】講座情報!$E$4:$ZU$30,入力情報等!S$1)="","",HLOOKUP($A55,【様式２】講座情報!$E$4:$ZU$30,入力情報等!S$1))</f>
        <v/>
      </c>
      <c r="O55" t="str">
        <f>IF(HLOOKUP($A55,【様式２】講座情報!$E$4:$ZU$30,入力情報等!T$1)="","",HLOOKUP($A55,【様式２】講座情報!$E$4:$ZU$30,入力情報等!T$1))</f>
        <v/>
      </c>
      <c r="P55" t="str">
        <f>IF(HLOOKUP($A55,【様式２】講座情報!$E$4:$ZU$30,入力情報等!U$1)="","",HLOOKUP($A55,【様式２】講座情報!$E$4:$ZU$30,入力情報等!U$1))</f>
        <v/>
      </c>
      <c r="Q55" t="str">
        <f>IF(HLOOKUP($A55,【様式２】講座情報!$E$4:$ZU$30,入力情報等!V$1)="","",HLOOKUP($A55,【様式２】講座情報!$E$4:$ZU$30,入力情報等!V$1))</f>
        <v/>
      </c>
      <c r="R55" t="str">
        <f>IF(HLOOKUP($A55,【様式２】講座情報!$E$4:$ZU$30,入力情報等!W$1)="","",HLOOKUP($A55,【様式２】講座情報!$E$4:$ZU$30,入力情報等!W$1))</f>
        <v/>
      </c>
      <c r="S55" t="str">
        <f>IF(HLOOKUP($A55,【様式２】講座情報!$E$4:$ZU$30,入力情報等!X$1)="","",HLOOKUP($A55,【様式２】講座情報!$E$4:$ZU$30,入力情報等!X$1))</f>
        <v/>
      </c>
      <c r="T55" t="str">
        <f>IF(HLOOKUP($A55,【様式２】講座情報!$E$4:$ZU$30,入力情報等!Y$1)="","",HLOOKUP($A55,【様式２】講座情報!$E$4:$ZU$30,入力情報等!Y$1))</f>
        <v/>
      </c>
      <c r="U55" t="str">
        <f>IF(HLOOKUP($A55,【様式２】講座情報!$E$4:$ZU$30,入力情報等!Z$1)="","",HLOOKUP($A55,【様式２】講座情報!$E$4:$ZU$30,入力情報等!Z$1))</f>
        <v/>
      </c>
      <c r="V55" t="str">
        <f>IF(HLOOKUP($A55,【様式２】講座情報!$E$4:$ZU$30,入力情報等!AA$1)="","",HLOOKUP($A55,【様式２】講座情報!$E$4:$ZU$30,入力情報等!AA$1))</f>
        <v/>
      </c>
      <c r="W55" t="str">
        <f>IF(HLOOKUP($A55,【様式２】講座情報!$E$4:$ZU$30,入力情報等!AB$1)="","",HLOOKUP($A55,【様式２】講座情報!$E$4:$ZU$30,入力情報等!AB$1))</f>
        <v/>
      </c>
      <c r="X55" t="str">
        <f>IF(HLOOKUP($A55,【様式２】講座情報!$E$4:$ZU$30,入力情報等!AC$1)="","",HLOOKUP($A55,【様式２】講座情報!$E$4:$ZU$30,入力情報等!AC$1))</f>
        <v/>
      </c>
      <c r="Y55" t="str">
        <f>IF(HLOOKUP($A55,【様式２】講座情報!$E$4:$ZU$30,入力情報等!AD$1)="","",HLOOKUP($A55,【様式２】講座情報!$E$4:$ZU$30,入力情報等!AD$1))</f>
        <v/>
      </c>
      <c r="Z55" t="str">
        <f>IF(HLOOKUP($A55,【様式２】講座情報!$E$4:$ZU$30,入力情報等!AE$1)="","",HLOOKUP($A55,【様式２】講座情報!$E$4:$ZU$30,入力情報等!AE$1))</f>
        <v/>
      </c>
    </row>
    <row r="56" spans="1:26">
      <c r="A56" t="str">
        <f>IF(COUNTIF(【様式２】講座情報!$4:$4,転記データ!$A$3*1000+入力情報等!E45)=1,転記データ!$A$3*1000+入力情報等!E45,"")</f>
        <v/>
      </c>
      <c r="B56" t="str">
        <f>IF(HLOOKUP($A56,【様式２】講座情報!$E$4:$ZU$30,入力情報等!F$1)="","",HLOOKUP($A56,【様式２】講座情報!$E$4:$ZU$30,入力情報等!F$1))</f>
        <v/>
      </c>
      <c r="C56" t="str">
        <f>IF(HLOOKUP($A56,【様式２】講座情報!$E$4:$ZU$30,入力情報等!G$1)="","",HLOOKUP($A56,【様式２】講座情報!$E$4:$ZU$30,入力情報等!G$1))</f>
        <v/>
      </c>
      <c r="D56" t="str">
        <f>IF(HLOOKUP($A56,【様式２】講座情報!$E$4:$ZU$30,入力情報等!H$1)="","",HLOOKUP($A56,【様式２】講座情報!$E$4:$ZU$30,入力情報等!H$1))</f>
        <v/>
      </c>
      <c r="E56" t="str">
        <f>IF(HLOOKUP($A56,【様式２】講座情報!$E$4:$ZU$30,入力情報等!I$1)="","",HLOOKUP($A56,【様式２】講座情報!$E$4:$ZU$30,入力情報等!I$1))</f>
        <v/>
      </c>
      <c r="F56" t="str">
        <f>IF(HLOOKUP($A56,【様式２】講座情報!$E$4:$ZU$30,入力情報等!J$1)="","",HLOOKUP($A56,【様式２】講座情報!$E$4:$ZU$30,入力情報等!J$1))</f>
        <v/>
      </c>
      <c r="G56" t="str">
        <f>IF(HLOOKUP($A56,【様式２】講座情報!$E$4:$ZU$30,入力情報等!K$1)="","",HLOOKUP($A56,【様式２】講座情報!$E$4:$ZU$30,入力情報等!K$1))</f>
        <v/>
      </c>
      <c r="H56" t="str">
        <f>IF(HLOOKUP($A56,【様式２】講座情報!$E$4:$ZU$30,入力情報等!L$1)="","",HLOOKUP($A56,【様式２】講座情報!$E$4:$ZU$30,入力情報等!L$1))</f>
        <v/>
      </c>
      <c r="I56" t="str">
        <f>IF(HLOOKUP($A56,【様式２】講座情報!$E$4:$ZU$30,入力情報等!M$1)="","",HLOOKUP($A56,【様式２】講座情報!$E$4:$ZU$30,入力情報等!M$1))</f>
        <v/>
      </c>
      <c r="J56" t="str">
        <f>IF(HLOOKUP($A56,【様式２】講座情報!$E$4:$ZU$30,入力情報等!N$1)="","",HLOOKUP($A56,【様式２】講座情報!$E$4:$ZU$30,入力情報等!N$1))</f>
        <v/>
      </c>
      <c r="K56" t="str">
        <f>IF(HLOOKUP($A56,【様式２】講座情報!$E$4:$ZU$30,入力情報等!O$1)="","",HLOOKUP($A56,【様式２】講座情報!$E$4:$ZU$30,入力情報等!O$1))</f>
        <v/>
      </c>
      <c r="L56" t="str">
        <f>IF(HLOOKUP($A56,【様式２】講座情報!$E$4:$ZU$30,入力情報等!Q$1)="","",HLOOKUP($A56,【様式２】講座情報!$E$4:$ZU$30,入力情報等!Q$1))</f>
        <v/>
      </c>
      <c r="M56" t="str">
        <f>IF(HLOOKUP($A56,【様式２】講座情報!$E$4:$ZU$30,入力情報等!R$1)="","",HLOOKUP($A56,【様式２】講座情報!$E$4:$ZU$30,入力情報等!R$1))</f>
        <v/>
      </c>
      <c r="N56" t="str">
        <f>IF(HLOOKUP($A56,【様式２】講座情報!$E$4:$ZU$30,入力情報等!S$1)="","",HLOOKUP($A56,【様式２】講座情報!$E$4:$ZU$30,入力情報等!S$1))</f>
        <v/>
      </c>
      <c r="O56" t="str">
        <f>IF(HLOOKUP($A56,【様式２】講座情報!$E$4:$ZU$30,入力情報等!T$1)="","",HLOOKUP($A56,【様式２】講座情報!$E$4:$ZU$30,入力情報等!T$1))</f>
        <v/>
      </c>
      <c r="P56" t="str">
        <f>IF(HLOOKUP($A56,【様式２】講座情報!$E$4:$ZU$30,入力情報等!U$1)="","",HLOOKUP($A56,【様式２】講座情報!$E$4:$ZU$30,入力情報等!U$1))</f>
        <v/>
      </c>
      <c r="Q56" t="str">
        <f>IF(HLOOKUP($A56,【様式２】講座情報!$E$4:$ZU$30,入力情報等!V$1)="","",HLOOKUP($A56,【様式２】講座情報!$E$4:$ZU$30,入力情報等!V$1))</f>
        <v/>
      </c>
      <c r="R56" t="str">
        <f>IF(HLOOKUP($A56,【様式２】講座情報!$E$4:$ZU$30,入力情報等!W$1)="","",HLOOKUP($A56,【様式２】講座情報!$E$4:$ZU$30,入力情報等!W$1))</f>
        <v/>
      </c>
      <c r="S56" t="str">
        <f>IF(HLOOKUP($A56,【様式２】講座情報!$E$4:$ZU$30,入力情報等!X$1)="","",HLOOKUP($A56,【様式２】講座情報!$E$4:$ZU$30,入力情報等!X$1))</f>
        <v/>
      </c>
      <c r="T56" t="str">
        <f>IF(HLOOKUP($A56,【様式２】講座情報!$E$4:$ZU$30,入力情報等!Y$1)="","",HLOOKUP($A56,【様式２】講座情報!$E$4:$ZU$30,入力情報等!Y$1))</f>
        <v/>
      </c>
      <c r="U56" t="str">
        <f>IF(HLOOKUP($A56,【様式２】講座情報!$E$4:$ZU$30,入力情報等!Z$1)="","",HLOOKUP($A56,【様式２】講座情報!$E$4:$ZU$30,入力情報等!Z$1))</f>
        <v/>
      </c>
      <c r="V56" t="str">
        <f>IF(HLOOKUP($A56,【様式２】講座情報!$E$4:$ZU$30,入力情報等!AA$1)="","",HLOOKUP($A56,【様式２】講座情報!$E$4:$ZU$30,入力情報等!AA$1))</f>
        <v/>
      </c>
      <c r="W56" t="str">
        <f>IF(HLOOKUP($A56,【様式２】講座情報!$E$4:$ZU$30,入力情報等!AB$1)="","",HLOOKUP($A56,【様式２】講座情報!$E$4:$ZU$30,入力情報等!AB$1))</f>
        <v/>
      </c>
      <c r="X56" t="str">
        <f>IF(HLOOKUP($A56,【様式２】講座情報!$E$4:$ZU$30,入力情報等!AC$1)="","",HLOOKUP($A56,【様式２】講座情報!$E$4:$ZU$30,入力情報等!AC$1))</f>
        <v/>
      </c>
      <c r="Y56" t="str">
        <f>IF(HLOOKUP($A56,【様式２】講座情報!$E$4:$ZU$30,入力情報等!AD$1)="","",HLOOKUP($A56,【様式２】講座情報!$E$4:$ZU$30,入力情報等!AD$1))</f>
        <v/>
      </c>
      <c r="Z56" t="str">
        <f>IF(HLOOKUP($A56,【様式２】講座情報!$E$4:$ZU$30,入力情報等!AE$1)="","",HLOOKUP($A56,【様式２】講座情報!$E$4:$ZU$30,入力情報等!AE$1))</f>
        <v/>
      </c>
    </row>
    <row r="57" spans="1:26">
      <c r="A57" t="str">
        <f>IF(COUNTIF(【様式２】講座情報!$4:$4,転記データ!$A$3*1000+入力情報等!E46)=1,転記データ!$A$3*1000+入力情報等!E46,"")</f>
        <v/>
      </c>
      <c r="B57" t="str">
        <f>IF(HLOOKUP($A57,【様式２】講座情報!$E$4:$ZU$30,入力情報等!F$1)="","",HLOOKUP($A57,【様式２】講座情報!$E$4:$ZU$30,入力情報等!F$1))</f>
        <v/>
      </c>
      <c r="C57" t="str">
        <f>IF(HLOOKUP($A57,【様式２】講座情報!$E$4:$ZU$30,入力情報等!G$1)="","",HLOOKUP($A57,【様式２】講座情報!$E$4:$ZU$30,入力情報等!G$1))</f>
        <v/>
      </c>
      <c r="D57" t="str">
        <f>IF(HLOOKUP($A57,【様式２】講座情報!$E$4:$ZU$30,入力情報等!H$1)="","",HLOOKUP($A57,【様式２】講座情報!$E$4:$ZU$30,入力情報等!H$1))</f>
        <v/>
      </c>
      <c r="E57" t="str">
        <f>IF(HLOOKUP($A57,【様式２】講座情報!$E$4:$ZU$30,入力情報等!I$1)="","",HLOOKUP($A57,【様式２】講座情報!$E$4:$ZU$30,入力情報等!I$1))</f>
        <v/>
      </c>
      <c r="F57" t="str">
        <f>IF(HLOOKUP($A57,【様式２】講座情報!$E$4:$ZU$30,入力情報等!J$1)="","",HLOOKUP($A57,【様式２】講座情報!$E$4:$ZU$30,入力情報等!J$1))</f>
        <v/>
      </c>
      <c r="G57" t="str">
        <f>IF(HLOOKUP($A57,【様式２】講座情報!$E$4:$ZU$30,入力情報等!K$1)="","",HLOOKUP($A57,【様式２】講座情報!$E$4:$ZU$30,入力情報等!K$1))</f>
        <v/>
      </c>
      <c r="H57" t="str">
        <f>IF(HLOOKUP($A57,【様式２】講座情報!$E$4:$ZU$30,入力情報等!L$1)="","",HLOOKUP($A57,【様式２】講座情報!$E$4:$ZU$30,入力情報等!L$1))</f>
        <v/>
      </c>
      <c r="I57" t="str">
        <f>IF(HLOOKUP($A57,【様式２】講座情報!$E$4:$ZU$30,入力情報等!M$1)="","",HLOOKUP($A57,【様式２】講座情報!$E$4:$ZU$30,入力情報等!M$1))</f>
        <v/>
      </c>
      <c r="J57" t="str">
        <f>IF(HLOOKUP($A57,【様式２】講座情報!$E$4:$ZU$30,入力情報等!N$1)="","",HLOOKUP($A57,【様式２】講座情報!$E$4:$ZU$30,入力情報等!N$1))</f>
        <v/>
      </c>
      <c r="K57" t="str">
        <f>IF(HLOOKUP($A57,【様式２】講座情報!$E$4:$ZU$30,入力情報等!O$1)="","",HLOOKUP($A57,【様式２】講座情報!$E$4:$ZU$30,入力情報等!O$1))</f>
        <v/>
      </c>
      <c r="L57" t="str">
        <f>IF(HLOOKUP($A57,【様式２】講座情報!$E$4:$ZU$30,入力情報等!Q$1)="","",HLOOKUP($A57,【様式２】講座情報!$E$4:$ZU$30,入力情報等!Q$1))</f>
        <v/>
      </c>
      <c r="M57" t="str">
        <f>IF(HLOOKUP($A57,【様式２】講座情報!$E$4:$ZU$30,入力情報等!R$1)="","",HLOOKUP($A57,【様式２】講座情報!$E$4:$ZU$30,入力情報等!R$1))</f>
        <v/>
      </c>
      <c r="N57" t="str">
        <f>IF(HLOOKUP($A57,【様式２】講座情報!$E$4:$ZU$30,入力情報等!S$1)="","",HLOOKUP($A57,【様式２】講座情報!$E$4:$ZU$30,入力情報等!S$1))</f>
        <v/>
      </c>
      <c r="O57" t="str">
        <f>IF(HLOOKUP($A57,【様式２】講座情報!$E$4:$ZU$30,入力情報等!T$1)="","",HLOOKUP($A57,【様式２】講座情報!$E$4:$ZU$30,入力情報等!T$1))</f>
        <v/>
      </c>
      <c r="P57" t="str">
        <f>IF(HLOOKUP($A57,【様式２】講座情報!$E$4:$ZU$30,入力情報等!U$1)="","",HLOOKUP($A57,【様式２】講座情報!$E$4:$ZU$30,入力情報等!U$1))</f>
        <v/>
      </c>
      <c r="Q57" t="str">
        <f>IF(HLOOKUP($A57,【様式２】講座情報!$E$4:$ZU$30,入力情報等!V$1)="","",HLOOKUP($A57,【様式２】講座情報!$E$4:$ZU$30,入力情報等!V$1))</f>
        <v/>
      </c>
      <c r="R57" t="str">
        <f>IF(HLOOKUP($A57,【様式２】講座情報!$E$4:$ZU$30,入力情報等!W$1)="","",HLOOKUP($A57,【様式２】講座情報!$E$4:$ZU$30,入力情報等!W$1))</f>
        <v/>
      </c>
      <c r="S57" t="str">
        <f>IF(HLOOKUP($A57,【様式２】講座情報!$E$4:$ZU$30,入力情報等!X$1)="","",HLOOKUP($A57,【様式２】講座情報!$E$4:$ZU$30,入力情報等!X$1))</f>
        <v/>
      </c>
      <c r="T57" t="str">
        <f>IF(HLOOKUP($A57,【様式２】講座情報!$E$4:$ZU$30,入力情報等!Y$1)="","",HLOOKUP($A57,【様式２】講座情報!$E$4:$ZU$30,入力情報等!Y$1))</f>
        <v/>
      </c>
      <c r="U57" t="str">
        <f>IF(HLOOKUP($A57,【様式２】講座情報!$E$4:$ZU$30,入力情報等!Z$1)="","",HLOOKUP($A57,【様式２】講座情報!$E$4:$ZU$30,入力情報等!Z$1))</f>
        <v/>
      </c>
      <c r="V57" t="str">
        <f>IF(HLOOKUP($A57,【様式２】講座情報!$E$4:$ZU$30,入力情報等!AA$1)="","",HLOOKUP($A57,【様式２】講座情報!$E$4:$ZU$30,入力情報等!AA$1))</f>
        <v/>
      </c>
      <c r="W57" t="str">
        <f>IF(HLOOKUP($A57,【様式２】講座情報!$E$4:$ZU$30,入力情報等!AB$1)="","",HLOOKUP($A57,【様式２】講座情報!$E$4:$ZU$30,入力情報等!AB$1))</f>
        <v/>
      </c>
      <c r="X57" t="str">
        <f>IF(HLOOKUP($A57,【様式２】講座情報!$E$4:$ZU$30,入力情報等!AC$1)="","",HLOOKUP($A57,【様式２】講座情報!$E$4:$ZU$30,入力情報等!AC$1))</f>
        <v/>
      </c>
      <c r="Y57" t="str">
        <f>IF(HLOOKUP($A57,【様式２】講座情報!$E$4:$ZU$30,入力情報等!AD$1)="","",HLOOKUP($A57,【様式２】講座情報!$E$4:$ZU$30,入力情報等!AD$1))</f>
        <v/>
      </c>
      <c r="Z57" t="str">
        <f>IF(HLOOKUP($A57,【様式２】講座情報!$E$4:$ZU$30,入力情報等!AE$1)="","",HLOOKUP($A57,【様式２】講座情報!$E$4:$ZU$30,入力情報等!AE$1))</f>
        <v/>
      </c>
    </row>
    <row r="58" spans="1:26">
      <c r="A58" t="str">
        <f>IF(COUNTIF(【様式２】講座情報!$4:$4,転記データ!$A$3*1000+入力情報等!E47)=1,転記データ!$A$3*1000+入力情報等!E47,"")</f>
        <v/>
      </c>
      <c r="B58" t="str">
        <f>IF(HLOOKUP($A58,【様式２】講座情報!$E$4:$ZU$30,入力情報等!F$1)="","",HLOOKUP($A58,【様式２】講座情報!$E$4:$ZU$30,入力情報等!F$1))</f>
        <v/>
      </c>
      <c r="C58" t="str">
        <f>IF(HLOOKUP($A58,【様式２】講座情報!$E$4:$ZU$30,入力情報等!G$1)="","",HLOOKUP($A58,【様式２】講座情報!$E$4:$ZU$30,入力情報等!G$1))</f>
        <v/>
      </c>
      <c r="D58" t="str">
        <f>IF(HLOOKUP($A58,【様式２】講座情報!$E$4:$ZU$30,入力情報等!H$1)="","",HLOOKUP($A58,【様式２】講座情報!$E$4:$ZU$30,入力情報等!H$1))</f>
        <v/>
      </c>
      <c r="E58" t="str">
        <f>IF(HLOOKUP($A58,【様式２】講座情報!$E$4:$ZU$30,入力情報等!I$1)="","",HLOOKUP($A58,【様式２】講座情報!$E$4:$ZU$30,入力情報等!I$1))</f>
        <v/>
      </c>
      <c r="F58" t="str">
        <f>IF(HLOOKUP($A58,【様式２】講座情報!$E$4:$ZU$30,入力情報等!J$1)="","",HLOOKUP($A58,【様式２】講座情報!$E$4:$ZU$30,入力情報等!J$1))</f>
        <v/>
      </c>
      <c r="G58" t="str">
        <f>IF(HLOOKUP($A58,【様式２】講座情報!$E$4:$ZU$30,入力情報等!K$1)="","",HLOOKUP($A58,【様式２】講座情報!$E$4:$ZU$30,入力情報等!K$1))</f>
        <v/>
      </c>
      <c r="H58" t="str">
        <f>IF(HLOOKUP($A58,【様式２】講座情報!$E$4:$ZU$30,入力情報等!L$1)="","",HLOOKUP($A58,【様式２】講座情報!$E$4:$ZU$30,入力情報等!L$1))</f>
        <v/>
      </c>
      <c r="I58" t="str">
        <f>IF(HLOOKUP($A58,【様式２】講座情報!$E$4:$ZU$30,入力情報等!M$1)="","",HLOOKUP($A58,【様式２】講座情報!$E$4:$ZU$30,入力情報等!M$1))</f>
        <v/>
      </c>
      <c r="J58" t="str">
        <f>IF(HLOOKUP($A58,【様式２】講座情報!$E$4:$ZU$30,入力情報等!N$1)="","",HLOOKUP($A58,【様式２】講座情報!$E$4:$ZU$30,入力情報等!N$1))</f>
        <v/>
      </c>
      <c r="K58" t="str">
        <f>IF(HLOOKUP($A58,【様式２】講座情報!$E$4:$ZU$30,入力情報等!O$1)="","",HLOOKUP($A58,【様式２】講座情報!$E$4:$ZU$30,入力情報等!O$1))</f>
        <v/>
      </c>
      <c r="L58" t="str">
        <f>IF(HLOOKUP($A58,【様式２】講座情報!$E$4:$ZU$30,入力情報等!Q$1)="","",HLOOKUP($A58,【様式２】講座情報!$E$4:$ZU$30,入力情報等!Q$1))</f>
        <v/>
      </c>
      <c r="M58" t="str">
        <f>IF(HLOOKUP($A58,【様式２】講座情報!$E$4:$ZU$30,入力情報等!R$1)="","",HLOOKUP($A58,【様式２】講座情報!$E$4:$ZU$30,入力情報等!R$1))</f>
        <v/>
      </c>
      <c r="N58" t="str">
        <f>IF(HLOOKUP($A58,【様式２】講座情報!$E$4:$ZU$30,入力情報等!S$1)="","",HLOOKUP($A58,【様式２】講座情報!$E$4:$ZU$30,入力情報等!S$1))</f>
        <v/>
      </c>
      <c r="O58" t="str">
        <f>IF(HLOOKUP($A58,【様式２】講座情報!$E$4:$ZU$30,入力情報等!T$1)="","",HLOOKUP($A58,【様式２】講座情報!$E$4:$ZU$30,入力情報等!T$1))</f>
        <v/>
      </c>
      <c r="P58" t="str">
        <f>IF(HLOOKUP($A58,【様式２】講座情報!$E$4:$ZU$30,入力情報等!U$1)="","",HLOOKUP($A58,【様式２】講座情報!$E$4:$ZU$30,入力情報等!U$1))</f>
        <v/>
      </c>
      <c r="Q58" t="str">
        <f>IF(HLOOKUP($A58,【様式２】講座情報!$E$4:$ZU$30,入力情報等!V$1)="","",HLOOKUP($A58,【様式２】講座情報!$E$4:$ZU$30,入力情報等!V$1))</f>
        <v/>
      </c>
      <c r="R58" t="str">
        <f>IF(HLOOKUP($A58,【様式２】講座情報!$E$4:$ZU$30,入力情報等!W$1)="","",HLOOKUP($A58,【様式２】講座情報!$E$4:$ZU$30,入力情報等!W$1))</f>
        <v/>
      </c>
      <c r="S58" t="str">
        <f>IF(HLOOKUP($A58,【様式２】講座情報!$E$4:$ZU$30,入力情報等!X$1)="","",HLOOKUP($A58,【様式２】講座情報!$E$4:$ZU$30,入力情報等!X$1))</f>
        <v/>
      </c>
      <c r="T58" t="str">
        <f>IF(HLOOKUP($A58,【様式２】講座情報!$E$4:$ZU$30,入力情報等!Y$1)="","",HLOOKUP($A58,【様式２】講座情報!$E$4:$ZU$30,入力情報等!Y$1))</f>
        <v/>
      </c>
      <c r="U58" t="str">
        <f>IF(HLOOKUP($A58,【様式２】講座情報!$E$4:$ZU$30,入力情報等!Z$1)="","",HLOOKUP($A58,【様式２】講座情報!$E$4:$ZU$30,入力情報等!Z$1))</f>
        <v/>
      </c>
      <c r="V58" t="str">
        <f>IF(HLOOKUP($A58,【様式２】講座情報!$E$4:$ZU$30,入力情報等!AA$1)="","",HLOOKUP($A58,【様式２】講座情報!$E$4:$ZU$30,入力情報等!AA$1))</f>
        <v/>
      </c>
      <c r="W58" t="str">
        <f>IF(HLOOKUP($A58,【様式２】講座情報!$E$4:$ZU$30,入力情報等!AB$1)="","",HLOOKUP($A58,【様式２】講座情報!$E$4:$ZU$30,入力情報等!AB$1))</f>
        <v/>
      </c>
      <c r="X58" t="str">
        <f>IF(HLOOKUP($A58,【様式２】講座情報!$E$4:$ZU$30,入力情報等!AC$1)="","",HLOOKUP($A58,【様式２】講座情報!$E$4:$ZU$30,入力情報等!AC$1))</f>
        <v/>
      </c>
      <c r="Y58" t="str">
        <f>IF(HLOOKUP($A58,【様式２】講座情報!$E$4:$ZU$30,入力情報等!AD$1)="","",HLOOKUP($A58,【様式２】講座情報!$E$4:$ZU$30,入力情報等!AD$1))</f>
        <v/>
      </c>
      <c r="Z58" t="str">
        <f>IF(HLOOKUP($A58,【様式２】講座情報!$E$4:$ZU$30,入力情報等!AE$1)="","",HLOOKUP($A58,【様式２】講座情報!$E$4:$ZU$30,入力情報等!AE$1))</f>
        <v/>
      </c>
    </row>
    <row r="59" spans="1:26">
      <c r="A59" t="str">
        <f>IF(COUNTIF(【様式２】講座情報!$4:$4,転記データ!$A$3*1000+入力情報等!E48)=1,転記データ!$A$3*1000+入力情報等!E48,"")</f>
        <v/>
      </c>
      <c r="B59" t="str">
        <f>IF(HLOOKUP($A59,【様式２】講座情報!$E$4:$ZU$30,入力情報等!F$1)="","",HLOOKUP($A59,【様式２】講座情報!$E$4:$ZU$30,入力情報等!F$1))</f>
        <v/>
      </c>
      <c r="C59" t="str">
        <f>IF(HLOOKUP($A59,【様式２】講座情報!$E$4:$ZU$30,入力情報等!G$1)="","",HLOOKUP($A59,【様式２】講座情報!$E$4:$ZU$30,入力情報等!G$1))</f>
        <v/>
      </c>
      <c r="D59" t="str">
        <f>IF(HLOOKUP($A59,【様式２】講座情報!$E$4:$ZU$30,入力情報等!H$1)="","",HLOOKUP($A59,【様式２】講座情報!$E$4:$ZU$30,入力情報等!H$1))</f>
        <v/>
      </c>
      <c r="E59" t="str">
        <f>IF(HLOOKUP($A59,【様式２】講座情報!$E$4:$ZU$30,入力情報等!I$1)="","",HLOOKUP($A59,【様式２】講座情報!$E$4:$ZU$30,入力情報等!I$1))</f>
        <v/>
      </c>
      <c r="F59" t="str">
        <f>IF(HLOOKUP($A59,【様式２】講座情報!$E$4:$ZU$30,入力情報等!J$1)="","",HLOOKUP($A59,【様式２】講座情報!$E$4:$ZU$30,入力情報等!J$1))</f>
        <v/>
      </c>
      <c r="G59" t="str">
        <f>IF(HLOOKUP($A59,【様式２】講座情報!$E$4:$ZU$30,入力情報等!K$1)="","",HLOOKUP($A59,【様式２】講座情報!$E$4:$ZU$30,入力情報等!K$1))</f>
        <v/>
      </c>
      <c r="H59" t="str">
        <f>IF(HLOOKUP($A59,【様式２】講座情報!$E$4:$ZU$30,入力情報等!L$1)="","",HLOOKUP($A59,【様式２】講座情報!$E$4:$ZU$30,入力情報等!L$1))</f>
        <v/>
      </c>
      <c r="I59" t="str">
        <f>IF(HLOOKUP($A59,【様式２】講座情報!$E$4:$ZU$30,入力情報等!M$1)="","",HLOOKUP($A59,【様式２】講座情報!$E$4:$ZU$30,入力情報等!M$1))</f>
        <v/>
      </c>
      <c r="J59" t="str">
        <f>IF(HLOOKUP($A59,【様式２】講座情報!$E$4:$ZU$30,入力情報等!N$1)="","",HLOOKUP($A59,【様式２】講座情報!$E$4:$ZU$30,入力情報等!N$1))</f>
        <v/>
      </c>
      <c r="K59" t="str">
        <f>IF(HLOOKUP($A59,【様式２】講座情報!$E$4:$ZU$30,入力情報等!O$1)="","",HLOOKUP($A59,【様式２】講座情報!$E$4:$ZU$30,入力情報等!O$1))</f>
        <v/>
      </c>
      <c r="L59" t="str">
        <f>IF(HLOOKUP($A59,【様式２】講座情報!$E$4:$ZU$30,入力情報等!Q$1)="","",HLOOKUP($A59,【様式２】講座情報!$E$4:$ZU$30,入力情報等!Q$1))</f>
        <v/>
      </c>
      <c r="M59" t="str">
        <f>IF(HLOOKUP($A59,【様式２】講座情報!$E$4:$ZU$30,入力情報等!R$1)="","",HLOOKUP($A59,【様式２】講座情報!$E$4:$ZU$30,入力情報等!R$1))</f>
        <v/>
      </c>
      <c r="N59" t="str">
        <f>IF(HLOOKUP($A59,【様式２】講座情報!$E$4:$ZU$30,入力情報等!S$1)="","",HLOOKUP($A59,【様式２】講座情報!$E$4:$ZU$30,入力情報等!S$1))</f>
        <v/>
      </c>
      <c r="O59" t="str">
        <f>IF(HLOOKUP($A59,【様式２】講座情報!$E$4:$ZU$30,入力情報等!T$1)="","",HLOOKUP($A59,【様式２】講座情報!$E$4:$ZU$30,入力情報等!T$1))</f>
        <v/>
      </c>
      <c r="P59" t="str">
        <f>IF(HLOOKUP($A59,【様式２】講座情報!$E$4:$ZU$30,入力情報等!U$1)="","",HLOOKUP($A59,【様式２】講座情報!$E$4:$ZU$30,入力情報等!U$1))</f>
        <v/>
      </c>
      <c r="Q59" t="str">
        <f>IF(HLOOKUP($A59,【様式２】講座情報!$E$4:$ZU$30,入力情報等!V$1)="","",HLOOKUP($A59,【様式２】講座情報!$E$4:$ZU$30,入力情報等!V$1))</f>
        <v/>
      </c>
      <c r="R59" t="str">
        <f>IF(HLOOKUP($A59,【様式２】講座情報!$E$4:$ZU$30,入力情報等!W$1)="","",HLOOKUP($A59,【様式２】講座情報!$E$4:$ZU$30,入力情報等!W$1))</f>
        <v/>
      </c>
      <c r="S59" t="str">
        <f>IF(HLOOKUP($A59,【様式２】講座情報!$E$4:$ZU$30,入力情報等!X$1)="","",HLOOKUP($A59,【様式２】講座情報!$E$4:$ZU$30,入力情報等!X$1))</f>
        <v/>
      </c>
      <c r="T59" t="str">
        <f>IF(HLOOKUP($A59,【様式２】講座情報!$E$4:$ZU$30,入力情報等!Y$1)="","",HLOOKUP($A59,【様式２】講座情報!$E$4:$ZU$30,入力情報等!Y$1))</f>
        <v/>
      </c>
      <c r="U59" t="str">
        <f>IF(HLOOKUP($A59,【様式２】講座情報!$E$4:$ZU$30,入力情報等!Z$1)="","",HLOOKUP($A59,【様式２】講座情報!$E$4:$ZU$30,入力情報等!Z$1))</f>
        <v/>
      </c>
      <c r="V59" t="str">
        <f>IF(HLOOKUP($A59,【様式２】講座情報!$E$4:$ZU$30,入力情報等!AA$1)="","",HLOOKUP($A59,【様式２】講座情報!$E$4:$ZU$30,入力情報等!AA$1))</f>
        <v/>
      </c>
      <c r="W59" t="str">
        <f>IF(HLOOKUP($A59,【様式２】講座情報!$E$4:$ZU$30,入力情報等!AB$1)="","",HLOOKUP($A59,【様式２】講座情報!$E$4:$ZU$30,入力情報等!AB$1))</f>
        <v/>
      </c>
      <c r="X59" t="str">
        <f>IF(HLOOKUP($A59,【様式２】講座情報!$E$4:$ZU$30,入力情報等!AC$1)="","",HLOOKUP($A59,【様式２】講座情報!$E$4:$ZU$30,入力情報等!AC$1))</f>
        <v/>
      </c>
      <c r="Y59" t="str">
        <f>IF(HLOOKUP($A59,【様式２】講座情報!$E$4:$ZU$30,入力情報等!AD$1)="","",HLOOKUP($A59,【様式２】講座情報!$E$4:$ZU$30,入力情報等!AD$1))</f>
        <v/>
      </c>
      <c r="Z59" t="str">
        <f>IF(HLOOKUP($A59,【様式２】講座情報!$E$4:$ZU$30,入力情報等!AE$1)="","",HLOOKUP($A59,【様式２】講座情報!$E$4:$ZU$30,入力情報等!AE$1))</f>
        <v/>
      </c>
    </row>
    <row r="60" spans="1:26">
      <c r="A60" t="str">
        <f>IF(COUNTIF(【様式２】講座情報!$4:$4,転記データ!$A$3*1000+入力情報等!E49)=1,転記データ!$A$3*1000+入力情報等!E49,"")</f>
        <v/>
      </c>
      <c r="B60" t="str">
        <f>IF(HLOOKUP($A60,【様式２】講座情報!$E$4:$ZU$30,入力情報等!F$1)="","",HLOOKUP($A60,【様式２】講座情報!$E$4:$ZU$30,入力情報等!F$1))</f>
        <v/>
      </c>
      <c r="C60" t="str">
        <f>IF(HLOOKUP($A60,【様式２】講座情報!$E$4:$ZU$30,入力情報等!G$1)="","",HLOOKUP($A60,【様式２】講座情報!$E$4:$ZU$30,入力情報等!G$1))</f>
        <v/>
      </c>
      <c r="D60" t="str">
        <f>IF(HLOOKUP($A60,【様式２】講座情報!$E$4:$ZU$30,入力情報等!H$1)="","",HLOOKUP($A60,【様式２】講座情報!$E$4:$ZU$30,入力情報等!H$1))</f>
        <v/>
      </c>
      <c r="E60" t="str">
        <f>IF(HLOOKUP($A60,【様式２】講座情報!$E$4:$ZU$30,入力情報等!I$1)="","",HLOOKUP($A60,【様式２】講座情報!$E$4:$ZU$30,入力情報等!I$1))</f>
        <v/>
      </c>
      <c r="F60" t="str">
        <f>IF(HLOOKUP($A60,【様式２】講座情報!$E$4:$ZU$30,入力情報等!J$1)="","",HLOOKUP($A60,【様式２】講座情報!$E$4:$ZU$30,入力情報等!J$1))</f>
        <v/>
      </c>
      <c r="G60" t="str">
        <f>IF(HLOOKUP($A60,【様式２】講座情報!$E$4:$ZU$30,入力情報等!K$1)="","",HLOOKUP($A60,【様式２】講座情報!$E$4:$ZU$30,入力情報等!K$1))</f>
        <v/>
      </c>
      <c r="H60" t="str">
        <f>IF(HLOOKUP($A60,【様式２】講座情報!$E$4:$ZU$30,入力情報等!L$1)="","",HLOOKUP($A60,【様式２】講座情報!$E$4:$ZU$30,入力情報等!L$1))</f>
        <v/>
      </c>
      <c r="I60" t="str">
        <f>IF(HLOOKUP($A60,【様式２】講座情報!$E$4:$ZU$30,入力情報等!M$1)="","",HLOOKUP($A60,【様式２】講座情報!$E$4:$ZU$30,入力情報等!M$1))</f>
        <v/>
      </c>
      <c r="J60" t="str">
        <f>IF(HLOOKUP($A60,【様式２】講座情報!$E$4:$ZU$30,入力情報等!N$1)="","",HLOOKUP($A60,【様式２】講座情報!$E$4:$ZU$30,入力情報等!N$1))</f>
        <v/>
      </c>
      <c r="K60" t="str">
        <f>IF(HLOOKUP($A60,【様式２】講座情報!$E$4:$ZU$30,入力情報等!O$1)="","",HLOOKUP($A60,【様式２】講座情報!$E$4:$ZU$30,入力情報等!O$1))</f>
        <v/>
      </c>
      <c r="L60" t="str">
        <f>IF(HLOOKUP($A60,【様式２】講座情報!$E$4:$ZU$30,入力情報等!Q$1)="","",HLOOKUP($A60,【様式２】講座情報!$E$4:$ZU$30,入力情報等!Q$1))</f>
        <v/>
      </c>
      <c r="M60" t="str">
        <f>IF(HLOOKUP($A60,【様式２】講座情報!$E$4:$ZU$30,入力情報等!R$1)="","",HLOOKUP($A60,【様式２】講座情報!$E$4:$ZU$30,入力情報等!R$1))</f>
        <v/>
      </c>
      <c r="N60" t="str">
        <f>IF(HLOOKUP($A60,【様式２】講座情報!$E$4:$ZU$30,入力情報等!S$1)="","",HLOOKUP($A60,【様式２】講座情報!$E$4:$ZU$30,入力情報等!S$1))</f>
        <v/>
      </c>
      <c r="O60" t="str">
        <f>IF(HLOOKUP($A60,【様式２】講座情報!$E$4:$ZU$30,入力情報等!T$1)="","",HLOOKUP($A60,【様式２】講座情報!$E$4:$ZU$30,入力情報等!T$1))</f>
        <v/>
      </c>
      <c r="P60" t="str">
        <f>IF(HLOOKUP($A60,【様式２】講座情報!$E$4:$ZU$30,入力情報等!U$1)="","",HLOOKUP($A60,【様式２】講座情報!$E$4:$ZU$30,入力情報等!U$1))</f>
        <v/>
      </c>
      <c r="Q60" t="str">
        <f>IF(HLOOKUP($A60,【様式２】講座情報!$E$4:$ZU$30,入力情報等!V$1)="","",HLOOKUP($A60,【様式２】講座情報!$E$4:$ZU$30,入力情報等!V$1))</f>
        <v/>
      </c>
      <c r="R60" t="str">
        <f>IF(HLOOKUP($A60,【様式２】講座情報!$E$4:$ZU$30,入力情報等!W$1)="","",HLOOKUP($A60,【様式２】講座情報!$E$4:$ZU$30,入力情報等!W$1))</f>
        <v/>
      </c>
      <c r="S60" t="str">
        <f>IF(HLOOKUP($A60,【様式２】講座情報!$E$4:$ZU$30,入力情報等!X$1)="","",HLOOKUP($A60,【様式２】講座情報!$E$4:$ZU$30,入力情報等!X$1))</f>
        <v/>
      </c>
      <c r="T60" t="str">
        <f>IF(HLOOKUP($A60,【様式２】講座情報!$E$4:$ZU$30,入力情報等!Y$1)="","",HLOOKUP($A60,【様式２】講座情報!$E$4:$ZU$30,入力情報等!Y$1))</f>
        <v/>
      </c>
      <c r="U60" t="str">
        <f>IF(HLOOKUP($A60,【様式２】講座情報!$E$4:$ZU$30,入力情報等!Z$1)="","",HLOOKUP($A60,【様式２】講座情報!$E$4:$ZU$30,入力情報等!Z$1))</f>
        <v/>
      </c>
      <c r="V60" t="str">
        <f>IF(HLOOKUP($A60,【様式２】講座情報!$E$4:$ZU$30,入力情報等!AA$1)="","",HLOOKUP($A60,【様式２】講座情報!$E$4:$ZU$30,入力情報等!AA$1))</f>
        <v/>
      </c>
      <c r="W60" t="str">
        <f>IF(HLOOKUP($A60,【様式２】講座情報!$E$4:$ZU$30,入力情報等!AB$1)="","",HLOOKUP($A60,【様式２】講座情報!$E$4:$ZU$30,入力情報等!AB$1))</f>
        <v/>
      </c>
      <c r="X60" t="str">
        <f>IF(HLOOKUP($A60,【様式２】講座情報!$E$4:$ZU$30,入力情報等!AC$1)="","",HLOOKUP($A60,【様式２】講座情報!$E$4:$ZU$30,入力情報等!AC$1))</f>
        <v/>
      </c>
      <c r="Y60" t="str">
        <f>IF(HLOOKUP($A60,【様式２】講座情報!$E$4:$ZU$30,入力情報等!AD$1)="","",HLOOKUP($A60,【様式２】講座情報!$E$4:$ZU$30,入力情報等!AD$1))</f>
        <v/>
      </c>
      <c r="Z60" t="str">
        <f>IF(HLOOKUP($A60,【様式２】講座情報!$E$4:$ZU$30,入力情報等!AE$1)="","",HLOOKUP($A60,【様式２】講座情報!$E$4:$ZU$30,入力情報等!AE$1))</f>
        <v/>
      </c>
    </row>
    <row r="61" spans="1:26">
      <c r="A61" t="str">
        <f>IF(COUNTIF(【様式２】講座情報!$4:$4,転記データ!$A$3*1000+入力情報等!E50)=1,転記データ!$A$3*1000+入力情報等!E50,"")</f>
        <v/>
      </c>
      <c r="B61" t="str">
        <f>IF(HLOOKUP($A61,【様式２】講座情報!$E$4:$ZU$30,入力情報等!F$1)="","",HLOOKUP($A61,【様式２】講座情報!$E$4:$ZU$30,入力情報等!F$1))</f>
        <v/>
      </c>
      <c r="C61" t="str">
        <f>IF(HLOOKUP($A61,【様式２】講座情報!$E$4:$ZU$30,入力情報等!G$1)="","",HLOOKUP($A61,【様式２】講座情報!$E$4:$ZU$30,入力情報等!G$1))</f>
        <v/>
      </c>
      <c r="D61" t="str">
        <f>IF(HLOOKUP($A61,【様式２】講座情報!$E$4:$ZU$30,入力情報等!H$1)="","",HLOOKUP($A61,【様式２】講座情報!$E$4:$ZU$30,入力情報等!H$1))</f>
        <v/>
      </c>
      <c r="E61" t="str">
        <f>IF(HLOOKUP($A61,【様式２】講座情報!$E$4:$ZU$30,入力情報等!I$1)="","",HLOOKUP($A61,【様式２】講座情報!$E$4:$ZU$30,入力情報等!I$1))</f>
        <v/>
      </c>
      <c r="F61" t="str">
        <f>IF(HLOOKUP($A61,【様式２】講座情報!$E$4:$ZU$30,入力情報等!J$1)="","",HLOOKUP($A61,【様式２】講座情報!$E$4:$ZU$30,入力情報等!J$1))</f>
        <v/>
      </c>
      <c r="G61" t="str">
        <f>IF(HLOOKUP($A61,【様式２】講座情報!$E$4:$ZU$30,入力情報等!K$1)="","",HLOOKUP($A61,【様式２】講座情報!$E$4:$ZU$30,入力情報等!K$1))</f>
        <v/>
      </c>
      <c r="H61" t="str">
        <f>IF(HLOOKUP($A61,【様式２】講座情報!$E$4:$ZU$30,入力情報等!L$1)="","",HLOOKUP($A61,【様式２】講座情報!$E$4:$ZU$30,入力情報等!L$1))</f>
        <v/>
      </c>
      <c r="I61" t="str">
        <f>IF(HLOOKUP($A61,【様式２】講座情報!$E$4:$ZU$30,入力情報等!M$1)="","",HLOOKUP($A61,【様式２】講座情報!$E$4:$ZU$30,入力情報等!M$1))</f>
        <v/>
      </c>
      <c r="J61" t="str">
        <f>IF(HLOOKUP($A61,【様式２】講座情報!$E$4:$ZU$30,入力情報等!N$1)="","",HLOOKUP($A61,【様式２】講座情報!$E$4:$ZU$30,入力情報等!N$1))</f>
        <v/>
      </c>
      <c r="K61" t="str">
        <f>IF(HLOOKUP($A61,【様式２】講座情報!$E$4:$ZU$30,入力情報等!O$1)="","",HLOOKUP($A61,【様式２】講座情報!$E$4:$ZU$30,入力情報等!O$1))</f>
        <v/>
      </c>
      <c r="L61" t="str">
        <f>IF(HLOOKUP($A61,【様式２】講座情報!$E$4:$ZU$30,入力情報等!Q$1)="","",HLOOKUP($A61,【様式２】講座情報!$E$4:$ZU$30,入力情報等!Q$1))</f>
        <v/>
      </c>
      <c r="M61" t="str">
        <f>IF(HLOOKUP($A61,【様式２】講座情報!$E$4:$ZU$30,入力情報等!R$1)="","",HLOOKUP($A61,【様式２】講座情報!$E$4:$ZU$30,入力情報等!R$1))</f>
        <v/>
      </c>
      <c r="N61" t="str">
        <f>IF(HLOOKUP($A61,【様式２】講座情報!$E$4:$ZU$30,入力情報等!S$1)="","",HLOOKUP($A61,【様式２】講座情報!$E$4:$ZU$30,入力情報等!S$1))</f>
        <v/>
      </c>
      <c r="O61" t="str">
        <f>IF(HLOOKUP($A61,【様式２】講座情報!$E$4:$ZU$30,入力情報等!T$1)="","",HLOOKUP($A61,【様式２】講座情報!$E$4:$ZU$30,入力情報等!T$1))</f>
        <v/>
      </c>
      <c r="P61" t="str">
        <f>IF(HLOOKUP($A61,【様式２】講座情報!$E$4:$ZU$30,入力情報等!U$1)="","",HLOOKUP($A61,【様式２】講座情報!$E$4:$ZU$30,入力情報等!U$1))</f>
        <v/>
      </c>
      <c r="Q61" t="str">
        <f>IF(HLOOKUP($A61,【様式２】講座情報!$E$4:$ZU$30,入力情報等!V$1)="","",HLOOKUP($A61,【様式２】講座情報!$E$4:$ZU$30,入力情報等!V$1))</f>
        <v/>
      </c>
      <c r="R61" t="str">
        <f>IF(HLOOKUP($A61,【様式２】講座情報!$E$4:$ZU$30,入力情報等!W$1)="","",HLOOKUP($A61,【様式２】講座情報!$E$4:$ZU$30,入力情報等!W$1))</f>
        <v/>
      </c>
      <c r="S61" t="str">
        <f>IF(HLOOKUP($A61,【様式２】講座情報!$E$4:$ZU$30,入力情報等!X$1)="","",HLOOKUP($A61,【様式２】講座情報!$E$4:$ZU$30,入力情報等!X$1))</f>
        <v/>
      </c>
      <c r="T61" t="str">
        <f>IF(HLOOKUP($A61,【様式２】講座情報!$E$4:$ZU$30,入力情報等!Y$1)="","",HLOOKUP($A61,【様式２】講座情報!$E$4:$ZU$30,入力情報等!Y$1))</f>
        <v/>
      </c>
      <c r="U61" t="str">
        <f>IF(HLOOKUP($A61,【様式２】講座情報!$E$4:$ZU$30,入力情報等!Z$1)="","",HLOOKUP($A61,【様式２】講座情報!$E$4:$ZU$30,入力情報等!Z$1))</f>
        <v/>
      </c>
      <c r="V61" t="str">
        <f>IF(HLOOKUP($A61,【様式２】講座情報!$E$4:$ZU$30,入力情報等!AA$1)="","",HLOOKUP($A61,【様式２】講座情報!$E$4:$ZU$30,入力情報等!AA$1))</f>
        <v/>
      </c>
      <c r="W61" t="str">
        <f>IF(HLOOKUP($A61,【様式２】講座情報!$E$4:$ZU$30,入力情報等!AB$1)="","",HLOOKUP($A61,【様式２】講座情報!$E$4:$ZU$30,入力情報等!AB$1))</f>
        <v/>
      </c>
      <c r="X61" t="str">
        <f>IF(HLOOKUP($A61,【様式２】講座情報!$E$4:$ZU$30,入力情報等!AC$1)="","",HLOOKUP($A61,【様式２】講座情報!$E$4:$ZU$30,入力情報等!AC$1))</f>
        <v/>
      </c>
      <c r="Y61" t="str">
        <f>IF(HLOOKUP($A61,【様式２】講座情報!$E$4:$ZU$30,入力情報等!AD$1)="","",HLOOKUP($A61,【様式２】講座情報!$E$4:$ZU$30,入力情報等!AD$1))</f>
        <v/>
      </c>
      <c r="Z61" t="str">
        <f>IF(HLOOKUP($A61,【様式２】講座情報!$E$4:$ZU$30,入力情報等!AE$1)="","",HLOOKUP($A61,【様式２】講座情報!$E$4:$ZU$30,入力情報等!AE$1))</f>
        <v/>
      </c>
    </row>
    <row r="62" spans="1:26">
      <c r="A62" t="str">
        <f>IF(COUNTIF(【様式２】講座情報!$4:$4,転記データ!$A$3*1000+入力情報等!E51)=1,転記データ!$A$3*1000+入力情報等!E51,"")</f>
        <v/>
      </c>
      <c r="B62" t="str">
        <f>IF(HLOOKUP($A62,【様式２】講座情報!$E$4:$ZU$30,入力情報等!F$1)="","",HLOOKUP($A62,【様式２】講座情報!$E$4:$ZU$30,入力情報等!F$1))</f>
        <v/>
      </c>
      <c r="C62" t="str">
        <f>IF(HLOOKUP($A62,【様式２】講座情報!$E$4:$ZU$30,入力情報等!G$1)="","",HLOOKUP($A62,【様式２】講座情報!$E$4:$ZU$30,入力情報等!G$1))</f>
        <v/>
      </c>
      <c r="D62" t="str">
        <f>IF(HLOOKUP($A62,【様式２】講座情報!$E$4:$ZU$30,入力情報等!H$1)="","",HLOOKUP($A62,【様式２】講座情報!$E$4:$ZU$30,入力情報等!H$1))</f>
        <v/>
      </c>
      <c r="E62" t="str">
        <f>IF(HLOOKUP($A62,【様式２】講座情報!$E$4:$ZU$30,入力情報等!I$1)="","",HLOOKUP($A62,【様式２】講座情報!$E$4:$ZU$30,入力情報等!I$1))</f>
        <v/>
      </c>
      <c r="F62" t="str">
        <f>IF(HLOOKUP($A62,【様式２】講座情報!$E$4:$ZU$30,入力情報等!J$1)="","",HLOOKUP($A62,【様式２】講座情報!$E$4:$ZU$30,入力情報等!J$1))</f>
        <v/>
      </c>
      <c r="G62" t="str">
        <f>IF(HLOOKUP($A62,【様式２】講座情報!$E$4:$ZU$30,入力情報等!K$1)="","",HLOOKUP($A62,【様式２】講座情報!$E$4:$ZU$30,入力情報等!K$1))</f>
        <v/>
      </c>
      <c r="H62" t="str">
        <f>IF(HLOOKUP($A62,【様式２】講座情報!$E$4:$ZU$30,入力情報等!L$1)="","",HLOOKUP($A62,【様式２】講座情報!$E$4:$ZU$30,入力情報等!L$1))</f>
        <v/>
      </c>
      <c r="I62" t="str">
        <f>IF(HLOOKUP($A62,【様式２】講座情報!$E$4:$ZU$30,入力情報等!M$1)="","",HLOOKUP($A62,【様式２】講座情報!$E$4:$ZU$30,入力情報等!M$1))</f>
        <v/>
      </c>
      <c r="J62" t="str">
        <f>IF(HLOOKUP($A62,【様式２】講座情報!$E$4:$ZU$30,入力情報等!N$1)="","",HLOOKUP($A62,【様式２】講座情報!$E$4:$ZU$30,入力情報等!N$1))</f>
        <v/>
      </c>
      <c r="K62" t="str">
        <f>IF(HLOOKUP($A62,【様式２】講座情報!$E$4:$ZU$30,入力情報等!O$1)="","",HLOOKUP($A62,【様式２】講座情報!$E$4:$ZU$30,入力情報等!O$1))</f>
        <v/>
      </c>
      <c r="L62" t="str">
        <f>IF(HLOOKUP($A62,【様式２】講座情報!$E$4:$ZU$30,入力情報等!Q$1)="","",HLOOKUP($A62,【様式２】講座情報!$E$4:$ZU$30,入力情報等!Q$1))</f>
        <v/>
      </c>
      <c r="M62" t="str">
        <f>IF(HLOOKUP($A62,【様式２】講座情報!$E$4:$ZU$30,入力情報等!R$1)="","",HLOOKUP($A62,【様式２】講座情報!$E$4:$ZU$30,入力情報等!R$1))</f>
        <v/>
      </c>
      <c r="N62" t="str">
        <f>IF(HLOOKUP($A62,【様式２】講座情報!$E$4:$ZU$30,入力情報等!S$1)="","",HLOOKUP($A62,【様式２】講座情報!$E$4:$ZU$30,入力情報等!S$1))</f>
        <v/>
      </c>
      <c r="O62" t="str">
        <f>IF(HLOOKUP($A62,【様式２】講座情報!$E$4:$ZU$30,入力情報等!T$1)="","",HLOOKUP($A62,【様式２】講座情報!$E$4:$ZU$30,入力情報等!T$1))</f>
        <v/>
      </c>
      <c r="P62" t="str">
        <f>IF(HLOOKUP($A62,【様式２】講座情報!$E$4:$ZU$30,入力情報等!U$1)="","",HLOOKUP($A62,【様式２】講座情報!$E$4:$ZU$30,入力情報等!U$1))</f>
        <v/>
      </c>
      <c r="Q62" t="str">
        <f>IF(HLOOKUP($A62,【様式２】講座情報!$E$4:$ZU$30,入力情報等!V$1)="","",HLOOKUP($A62,【様式２】講座情報!$E$4:$ZU$30,入力情報等!V$1))</f>
        <v/>
      </c>
      <c r="R62" t="str">
        <f>IF(HLOOKUP($A62,【様式２】講座情報!$E$4:$ZU$30,入力情報等!W$1)="","",HLOOKUP($A62,【様式２】講座情報!$E$4:$ZU$30,入力情報等!W$1))</f>
        <v/>
      </c>
      <c r="S62" t="str">
        <f>IF(HLOOKUP($A62,【様式２】講座情報!$E$4:$ZU$30,入力情報等!X$1)="","",HLOOKUP($A62,【様式２】講座情報!$E$4:$ZU$30,入力情報等!X$1))</f>
        <v/>
      </c>
      <c r="T62" t="str">
        <f>IF(HLOOKUP($A62,【様式２】講座情報!$E$4:$ZU$30,入力情報等!Y$1)="","",HLOOKUP($A62,【様式２】講座情報!$E$4:$ZU$30,入力情報等!Y$1))</f>
        <v/>
      </c>
      <c r="U62" t="str">
        <f>IF(HLOOKUP($A62,【様式２】講座情報!$E$4:$ZU$30,入力情報等!Z$1)="","",HLOOKUP($A62,【様式２】講座情報!$E$4:$ZU$30,入力情報等!Z$1))</f>
        <v/>
      </c>
      <c r="V62" t="str">
        <f>IF(HLOOKUP($A62,【様式２】講座情報!$E$4:$ZU$30,入力情報等!AA$1)="","",HLOOKUP($A62,【様式２】講座情報!$E$4:$ZU$30,入力情報等!AA$1))</f>
        <v/>
      </c>
      <c r="W62" t="str">
        <f>IF(HLOOKUP($A62,【様式２】講座情報!$E$4:$ZU$30,入力情報等!AB$1)="","",HLOOKUP($A62,【様式２】講座情報!$E$4:$ZU$30,入力情報等!AB$1))</f>
        <v/>
      </c>
      <c r="X62" t="str">
        <f>IF(HLOOKUP($A62,【様式２】講座情報!$E$4:$ZU$30,入力情報等!AC$1)="","",HLOOKUP($A62,【様式２】講座情報!$E$4:$ZU$30,入力情報等!AC$1))</f>
        <v/>
      </c>
      <c r="Y62" t="str">
        <f>IF(HLOOKUP($A62,【様式２】講座情報!$E$4:$ZU$30,入力情報等!AD$1)="","",HLOOKUP($A62,【様式２】講座情報!$E$4:$ZU$30,入力情報等!AD$1))</f>
        <v/>
      </c>
      <c r="Z62" t="str">
        <f>IF(HLOOKUP($A62,【様式２】講座情報!$E$4:$ZU$30,入力情報等!AE$1)="","",HLOOKUP($A62,【様式２】講座情報!$E$4:$ZU$30,入力情報等!AE$1))</f>
        <v/>
      </c>
    </row>
    <row r="63" spans="1:26">
      <c r="A63" t="str">
        <f>IF(COUNTIF(【様式２】講座情報!$4:$4,転記データ!$A$3*1000+入力情報等!E52)=1,転記データ!$A$3*1000+入力情報等!E52,"")</f>
        <v/>
      </c>
      <c r="B63" t="str">
        <f>IF(HLOOKUP($A63,【様式２】講座情報!$E$4:$ZU$30,入力情報等!F$1)="","",HLOOKUP($A63,【様式２】講座情報!$E$4:$ZU$30,入力情報等!F$1))</f>
        <v/>
      </c>
      <c r="C63" t="str">
        <f>IF(HLOOKUP($A63,【様式２】講座情報!$E$4:$ZU$30,入力情報等!G$1)="","",HLOOKUP($A63,【様式２】講座情報!$E$4:$ZU$30,入力情報等!G$1))</f>
        <v/>
      </c>
      <c r="D63" t="str">
        <f>IF(HLOOKUP($A63,【様式２】講座情報!$E$4:$ZU$30,入力情報等!H$1)="","",HLOOKUP($A63,【様式２】講座情報!$E$4:$ZU$30,入力情報等!H$1))</f>
        <v/>
      </c>
      <c r="E63" t="str">
        <f>IF(HLOOKUP($A63,【様式２】講座情報!$E$4:$ZU$30,入力情報等!I$1)="","",HLOOKUP($A63,【様式２】講座情報!$E$4:$ZU$30,入力情報等!I$1))</f>
        <v/>
      </c>
      <c r="F63" t="str">
        <f>IF(HLOOKUP($A63,【様式２】講座情報!$E$4:$ZU$30,入力情報等!J$1)="","",HLOOKUP($A63,【様式２】講座情報!$E$4:$ZU$30,入力情報等!J$1))</f>
        <v/>
      </c>
      <c r="G63" t="str">
        <f>IF(HLOOKUP($A63,【様式２】講座情報!$E$4:$ZU$30,入力情報等!K$1)="","",HLOOKUP($A63,【様式２】講座情報!$E$4:$ZU$30,入力情報等!K$1))</f>
        <v/>
      </c>
      <c r="H63" t="str">
        <f>IF(HLOOKUP($A63,【様式２】講座情報!$E$4:$ZU$30,入力情報等!L$1)="","",HLOOKUP($A63,【様式２】講座情報!$E$4:$ZU$30,入力情報等!L$1))</f>
        <v/>
      </c>
      <c r="I63" t="str">
        <f>IF(HLOOKUP($A63,【様式２】講座情報!$E$4:$ZU$30,入力情報等!M$1)="","",HLOOKUP($A63,【様式２】講座情報!$E$4:$ZU$30,入力情報等!M$1))</f>
        <v/>
      </c>
      <c r="J63" t="str">
        <f>IF(HLOOKUP($A63,【様式２】講座情報!$E$4:$ZU$30,入力情報等!N$1)="","",HLOOKUP($A63,【様式２】講座情報!$E$4:$ZU$30,入力情報等!N$1))</f>
        <v/>
      </c>
      <c r="K63" t="str">
        <f>IF(HLOOKUP($A63,【様式２】講座情報!$E$4:$ZU$30,入力情報等!O$1)="","",HLOOKUP($A63,【様式２】講座情報!$E$4:$ZU$30,入力情報等!O$1))</f>
        <v/>
      </c>
      <c r="L63" t="str">
        <f>IF(HLOOKUP($A63,【様式２】講座情報!$E$4:$ZU$30,入力情報等!Q$1)="","",HLOOKUP($A63,【様式２】講座情報!$E$4:$ZU$30,入力情報等!Q$1))</f>
        <v/>
      </c>
      <c r="M63" t="str">
        <f>IF(HLOOKUP($A63,【様式２】講座情報!$E$4:$ZU$30,入力情報等!R$1)="","",HLOOKUP($A63,【様式２】講座情報!$E$4:$ZU$30,入力情報等!R$1))</f>
        <v/>
      </c>
      <c r="N63" t="str">
        <f>IF(HLOOKUP($A63,【様式２】講座情報!$E$4:$ZU$30,入力情報等!S$1)="","",HLOOKUP($A63,【様式２】講座情報!$E$4:$ZU$30,入力情報等!S$1))</f>
        <v/>
      </c>
      <c r="O63" t="str">
        <f>IF(HLOOKUP($A63,【様式２】講座情報!$E$4:$ZU$30,入力情報等!T$1)="","",HLOOKUP($A63,【様式２】講座情報!$E$4:$ZU$30,入力情報等!T$1))</f>
        <v/>
      </c>
      <c r="P63" t="str">
        <f>IF(HLOOKUP($A63,【様式２】講座情報!$E$4:$ZU$30,入力情報等!U$1)="","",HLOOKUP($A63,【様式２】講座情報!$E$4:$ZU$30,入力情報等!U$1))</f>
        <v/>
      </c>
      <c r="Q63" t="str">
        <f>IF(HLOOKUP($A63,【様式２】講座情報!$E$4:$ZU$30,入力情報等!V$1)="","",HLOOKUP($A63,【様式２】講座情報!$E$4:$ZU$30,入力情報等!V$1))</f>
        <v/>
      </c>
      <c r="R63" t="str">
        <f>IF(HLOOKUP($A63,【様式２】講座情報!$E$4:$ZU$30,入力情報等!W$1)="","",HLOOKUP($A63,【様式２】講座情報!$E$4:$ZU$30,入力情報等!W$1))</f>
        <v/>
      </c>
      <c r="S63" t="str">
        <f>IF(HLOOKUP($A63,【様式２】講座情報!$E$4:$ZU$30,入力情報等!X$1)="","",HLOOKUP($A63,【様式２】講座情報!$E$4:$ZU$30,入力情報等!X$1))</f>
        <v/>
      </c>
      <c r="T63" t="str">
        <f>IF(HLOOKUP($A63,【様式２】講座情報!$E$4:$ZU$30,入力情報等!Y$1)="","",HLOOKUP($A63,【様式２】講座情報!$E$4:$ZU$30,入力情報等!Y$1))</f>
        <v/>
      </c>
      <c r="U63" t="str">
        <f>IF(HLOOKUP($A63,【様式２】講座情報!$E$4:$ZU$30,入力情報等!Z$1)="","",HLOOKUP($A63,【様式２】講座情報!$E$4:$ZU$30,入力情報等!Z$1))</f>
        <v/>
      </c>
      <c r="V63" t="str">
        <f>IF(HLOOKUP($A63,【様式２】講座情報!$E$4:$ZU$30,入力情報等!AA$1)="","",HLOOKUP($A63,【様式２】講座情報!$E$4:$ZU$30,入力情報等!AA$1))</f>
        <v/>
      </c>
      <c r="W63" t="str">
        <f>IF(HLOOKUP($A63,【様式２】講座情報!$E$4:$ZU$30,入力情報等!AB$1)="","",HLOOKUP($A63,【様式２】講座情報!$E$4:$ZU$30,入力情報等!AB$1))</f>
        <v/>
      </c>
      <c r="X63" t="str">
        <f>IF(HLOOKUP($A63,【様式２】講座情報!$E$4:$ZU$30,入力情報等!AC$1)="","",HLOOKUP($A63,【様式２】講座情報!$E$4:$ZU$30,入力情報等!AC$1))</f>
        <v/>
      </c>
      <c r="Y63" t="str">
        <f>IF(HLOOKUP($A63,【様式２】講座情報!$E$4:$ZU$30,入力情報等!AD$1)="","",HLOOKUP($A63,【様式２】講座情報!$E$4:$ZU$30,入力情報等!AD$1))</f>
        <v/>
      </c>
      <c r="Z63" t="str">
        <f>IF(HLOOKUP($A63,【様式２】講座情報!$E$4:$ZU$30,入力情報等!AE$1)="","",HLOOKUP($A63,【様式２】講座情報!$E$4:$ZU$30,入力情報等!AE$1))</f>
        <v/>
      </c>
    </row>
    <row r="64" spans="1:26">
      <c r="A64" t="str">
        <f>IF(COUNTIF(【様式２】講座情報!$4:$4,転記データ!$A$3*1000+入力情報等!E53)=1,転記データ!$A$3*1000+入力情報等!E53,"")</f>
        <v/>
      </c>
      <c r="B64" t="str">
        <f>IF(HLOOKUP($A64,【様式２】講座情報!$E$4:$ZU$30,入力情報等!F$1)="","",HLOOKUP($A64,【様式２】講座情報!$E$4:$ZU$30,入力情報等!F$1))</f>
        <v/>
      </c>
      <c r="C64" t="str">
        <f>IF(HLOOKUP($A64,【様式２】講座情報!$E$4:$ZU$30,入力情報等!G$1)="","",HLOOKUP($A64,【様式２】講座情報!$E$4:$ZU$30,入力情報等!G$1))</f>
        <v/>
      </c>
      <c r="D64" t="str">
        <f>IF(HLOOKUP($A64,【様式２】講座情報!$E$4:$ZU$30,入力情報等!H$1)="","",HLOOKUP($A64,【様式２】講座情報!$E$4:$ZU$30,入力情報等!H$1))</f>
        <v/>
      </c>
      <c r="E64" t="str">
        <f>IF(HLOOKUP($A64,【様式２】講座情報!$E$4:$ZU$30,入力情報等!I$1)="","",HLOOKUP($A64,【様式２】講座情報!$E$4:$ZU$30,入力情報等!I$1))</f>
        <v/>
      </c>
      <c r="F64" t="str">
        <f>IF(HLOOKUP($A64,【様式２】講座情報!$E$4:$ZU$30,入力情報等!J$1)="","",HLOOKUP($A64,【様式２】講座情報!$E$4:$ZU$30,入力情報等!J$1))</f>
        <v/>
      </c>
      <c r="G64" t="str">
        <f>IF(HLOOKUP($A64,【様式２】講座情報!$E$4:$ZU$30,入力情報等!K$1)="","",HLOOKUP($A64,【様式２】講座情報!$E$4:$ZU$30,入力情報等!K$1))</f>
        <v/>
      </c>
      <c r="H64" t="str">
        <f>IF(HLOOKUP($A64,【様式２】講座情報!$E$4:$ZU$30,入力情報等!L$1)="","",HLOOKUP($A64,【様式２】講座情報!$E$4:$ZU$30,入力情報等!L$1))</f>
        <v/>
      </c>
      <c r="I64" t="str">
        <f>IF(HLOOKUP($A64,【様式２】講座情報!$E$4:$ZU$30,入力情報等!M$1)="","",HLOOKUP($A64,【様式２】講座情報!$E$4:$ZU$30,入力情報等!M$1))</f>
        <v/>
      </c>
      <c r="J64" t="str">
        <f>IF(HLOOKUP($A64,【様式２】講座情報!$E$4:$ZU$30,入力情報等!N$1)="","",HLOOKUP($A64,【様式２】講座情報!$E$4:$ZU$30,入力情報等!N$1))</f>
        <v/>
      </c>
      <c r="K64" t="str">
        <f>IF(HLOOKUP($A64,【様式２】講座情報!$E$4:$ZU$30,入力情報等!O$1)="","",HLOOKUP($A64,【様式２】講座情報!$E$4:$ZU$30,入力情報等!O$1))</f>
        <v/>
      </c>
      <c r="L64" t="str">
        <f>IF(HLOOKUP($A64,【様式２】講座情報!$E$4:$ZU$30,入力情報等!Q$1)="","",HLOOKUP($A64,【様式２】講座情報!$E$4:$ZU$30,入力情報等!Q$1))</f>
        <v/>
      </c>
      <c r="M64" t="str">
        <f>IF(HLOOKUP($A64,【様式２】講座情報!$E$4:$ZU$30,入力情報等!R$1)="","",HLOOKUP($A64,【様式２】講座情報!$E$4:$ZU$30,入力情報等!R$1))</f>
        <v/>
      </c>
      <c r="N64" t="str">
        <f>IF(HLOOKUP($A64,【様式２】講座情報!$E$4:$ZU$30,入力情報等!S$1)="","",HLOOKUP($A64,【様式２】講座情報!$E$4:$ZU$30,入力情報等!S$1))</f>
        <v/>
      </c>
      <c r="O64" t="str">
        <f>IF(HLOOKUP($A64,【様式２】講座情報!$E$4:$ZU$30,入力情報等!T$1)="","",HLOOKUP($A64,【様式２】講座情報!$E$4:$ZU$30,入力情報等!T$1))</f>
        <v/>
      </c>
      <c r="P64" t="str">
        <f>IF(HLOOKUP($A64,【様式２】講座情報!$E$4:$ZU$30,入力情報等!U$1)="","",HLOOKUP($A64,【様式２】講座情報!$E$4:$ZU$30,入力情報等!U$1))</f>
        <v/>
      </c>
      <c r="Q64" t="str">
        <f>IF(HLOOKUP($A64,【様式２】講座情報!$E$4:$ZU$30,入力情報等!V$1)="","",HLOOKUP($A64,【様式２】講座情報!$E$4:$ZU$30,入力情報等!V$1))</f>
        <v/>
      </c>
      <c r="R64" t="str">
        <f>IF(HLOOKUP($A64,【様式２】講座情報!$E$4:$ZU$30,入力情報等!W$1)="","",HLOOKUP($A64,【様式２】講座情報!$E$4:$ZU$30,入力情報等!W$1))</f>
        <v/>
      </c>
      <c r="S64" t="str">
        <f>IF(HLOOKUP($A64,【様式２】講座情報!$E$4:$ZU$30,入力情報等!X$1)="","",HLOOKUP($A64,【様式２】講座情報!$E$4:$ZU$30,入力情報等!X$1))</f>
        <v/>
      </c>
      <c r="T64" t="str">
        <f>IF(HLOOKUP($A64,【様式２】講座情報!$E$4:$ZU$30,入力情報等!Y$1)="","",HLOOKUP($A64,【様式２】講座情報!$E$4:$ZU$30,入力情報等!Y$1))</f>
        <v/>
      </c>
      <c r="U64" t="str">
        <f>IF(HLOOKUP($A64,【様式２】講座情報!$E$4:$ZU$30,入力情報等!Z$1)="","",HLOOKUP($A64,【様式２】講座情報!$E$4:$ZU$30,入力情報等!Z$1))</f>
        <v/>
      </c>
      <c r="V64" t="str">
        <f>IF(HLOOKUP($A64,【様式２】講座情報!$E$4:$ZU$30,入力情報等!AA$1)="","",HLOOKUP($A64,【様式２】講座情報!$E$4:$ZU$30,入力情報等!AA$1))</f>
        <v/>
      </c>
      <c r="W64" t="str">
        <f>IF(HLOOKUP($A64,【様式２】講座情報!$E$4:$ZU$30,入力情報等!AB$1)="","",HLOOKUP($A64,【様式２】講座情報!$E$4:$ZU$30,入力情報等!AB$1))</f>
        <v/>
      </c>
      <c r="X64" t="str">
        <f>IF(HLOOKUP($A64,【様式２】講座情報!$E$4:$ZU$30,入力情報等!AC$1)="","",HLOOKUP($A64,【様式２】講座情報!$E$4:$ZU$30,入力情報等!AC$1))</f>
        <v/>
      </c>
      <c r="Y64" t="str">
        <f>IF(HLOOKUP($A64,【様式２】講座情報!$E$4:$ZU$30,入力情報等!AD$1)="","",HLOOKUP($A64,【様式２】講座情報!$E$4:$ZU$30,入力情報等!AD$1))</f>
        <v/>
      </c>
      <c r="Z64" t="str">
        <f>IF(HLOOKUP($A64,【様式２】講座情報!$E$4:$ZU$30,入力情報等!AE$1)="","",HLOOKUP($A64,【様式２】講座情報!$E$4:$ZU$30,入力情報等!AE$1))</f>
        <v/>
      </c>
    </row>
    <row r="65" spans="1:26">
      <c r="A65" t="str">
        <f>IF(COUNTIF(【様式２】講座情報!$4:$4,転記データ!$A$3*1000+入力情報等!E54)=1,転記データ!$A$3*1000+入力情報等!E54,"")</f>
        <v/>
      </c>
      <c r="B65" t="str">
        <f>IF(HLOOKUP($A65,【様式２】講座情報!$E$4:$ZU$30,入力情報等!F$1)="","",HLOOKUP($A65,【様式２】講座情報!$E$4:$ZU$30,入力情報等!F$1))</f>
        <v/>
      </c>
      <c r="C65" t="str">
        <f>IF(HLOOKUP($A65,【様式２】講座情報!$E$4:$ZU$30,入力情報等!G$1)="","",HLOOKUP($A65,【様式２】講座情報!$E$4:$ZU$30,入力情報等!G$1))</f>
        <v/>
      </c>
      <c r="D65" t="str">
        <f>IF(HLOOKUP($A65,【様式２】講座情報!$E$4:$ZU$30,入力情報等!H$1)="","",HLOOKUP($A65,【様式２】講座情報!$E$4:$ZU$30,入力情報等!H$1))</f>
        <v/>
      </c>
      <c r="E65" t="str">
        <f>IF(HLOOKUP($A65,【様式２】講座情報!$E$4:$ZU$30,入力情報等!I$1)="","",HLOOKUP($A65,【様式２】講座情報!$E$4:$ZU$30,入力情報等!I$1))</f>
        <v/>
      </c>
      <c r="F65" t="str">
        <f>IF(HLOOKUP($A65,【様式２】講座情報!$E$4:$ZU$30,入力情報等!J$1)="","",HLOOKUP($A65,【様式２】講座情報!$E$4:$ZU$30,入力情報等!J$1))</f>
        <v/>
      </c>
      <c r="G65" t="str">
        <f>IF(HLOOKUP($A65,【様式２】講座情報!$E$4:$ZU$30,入力情報等!K$1)="","",HLOOKUP($A65,【様式２】講座情報!$E$4:$ZU$30,入力情報等!K$1))</f>
        <v/>
      </c>
      <c r="H65" t="str">
        <f>IF(HLOOKUP($A65,【様式２】講座情報!$E$4:$ZU$30,入力情報等!L$1)="","",HLOOKUP($A65,【様式２】講座情報!$E$4:$ZU$30,入力情報等!L$1))</f>
        <v/>
      </c>
      <c r="I65" t="str">
        <f>IF(HLOOKUP($A65,【様式２】講座情報!$E$4:$ZU$30,入力情報等!M$1)="","",HLOOKUP($A65,【様式２】講座情報!$E$4:$ZU$30,入力情報等!M$1))</f>
        <v/>
      </c>
      <c r="J65" t="str">
        <f>IF(HLOOKUP($A65,【様式２】講座情報!$E$4:$ZU$30,入力情報等!N$1)="","",HLOOKUP($A65,【様式２】講座情報!$E$4:$ZU$30,入力情報等!N$1))</f>
        <v/>
      </c>
      <c r="K65" t="str">
        <f>IF(HLOOKUP($A65,【様式２】講座情報!$E$4:$ZU$30,入力情報等!O$1)="","",HLOOKUP($A65,【様式２】講座情報!$E$4:$ZU$30,入力情報等!O$1))</f>
        <v/>
      </c>
      <c r="L65" t="str">
        <f>IF(HLOOKUP($A65,【様式２】講座情報!$E$4:$ZU$30,入力情報等!Q$1)="","",HLOOKUP($A65,【様式２】講座情報!$E$4:$ZU$30,入力情報等!Q$1))</f>
        <v/>
      </c>
      <c r="M65" t="str">
        <f>IF(HLOOKUP($A65,【様式２】講座情報!$E$4:$ZU$30,入力情報等!R$1)="","",HLOOKUP($A65,【様式２】講座情報!$E$4:$ZU$30,入力情報等!R$1))</f>
        <v/>
      </c>
      <c r="N65" t="str">
        <f>IF(HLOOKUP($A65,【様式２】講座情報!$E$4:$ZU$30,入力情報等!S$1)="","",HLOOKUP($A65,【様式２】講座情報!$E$4:$ZU$30,入力情報等!S$1))</f>
        <v/>
      </c>
      <c r="O65" t="str">
        <f>IF(HLOOKUP($A65,【様式２】講座情報!$E$4:$ZU$30,入力情報等!T$1)="","",HLOOKUP($A65,【様式２】講座情報!$E$4:$ZU$30,入力情報等!T$1))</f>
        <v/>
      </c>
      <c r="P65" t="str">
        <f>IF(HLOOKUP($A65,【様式２】講座情報!$E$4:$ZU$30,入力情報等!U$1)="","",HLOOKUP($A65,【様式２】講座情報!$E$4:$ZU$30,入力情報等!U$1))</f>
        <v/>
      </c>
      <c r="Q65" t="str">
        <f>IF(HLOOKUP($A65,【様式２】講座情報!$E$4:$ZU$30,入力情報等!V$1)="","",HLOOKUP($A65,【様式２】講座情報!$E$4:$ZU$30,入力情報等!V$1))</f>
        <v/>
      </c>
      <c r="R65" t="str">
        <f>IF(HLOOKUP($A65,【様式２】講座情報!$E$4:$ZU$30,入力情報等!W$1)="","",HLOOKUP($A65,【様式２】講座情報!$E$4:$ZU$30,入力情報等!W$1))</f>
        <v/>
      </c>
      <c r="S65" t="str">
        <f>IF(HLOOKUP($A65,【様式２】講座情報!$E$4:$ZU$30,入力情報等!X$1)="","",HLOOKUP($A65,【様式２】講座情報!$E$4:$ZU$30,入力情報等!X$1))</f>
        <v/>
      </c>
      <c r="T65" t="str">
        <f>IF(HLOOKUP($A65,【様式２】講座情報!$E$4:$ZU$30,入力情報等!Y$1)="","",HLOOKUP($A65,【様式２】講座情報!$E$4:$ZU$30,入力情報等!Y$1))</f>
        <v/>
      </c>
      <c r="U65" t="str">
        <f>IF(HLOOKUP($A65,【様式２】講座情報!$E$4:$ZU$30,入力情報等!Z$1)="","",HLOOKUP($A65,【様式２】講座情報!$E$4:$ZU$30,入力情報等!Z$1))</f>
        <v/>
      </c>
      <c r="V65" t="str">
        <f>IF(HLOOKUP($A65,【様式２】講座情報!$E$4:$ZU$30,入力情報等!AA$1)="","",HLOOKUP($A65,【様式２】講座情報!$E$4:$ZU$30,入力情報等!AA$1))</f>
        <v/>
      </c>
      <c r="W65" t="str">
        <f>IF(HLOOKUP($A65,【様式２】講座情報!$E$4:$ZU$30,入力情報等!AB$1)="","",HLOOKUP($A65,【様式２】講座情報!$E$4:$ZU$30,入力情報等!AB$1))</f>
        <v/>
      </c>
      <c r="X65" t="str">
        <f>IF(HLOOKUP($A65,【様式２】講座情報!$E$4:$ZU$30,入力情報等!AC$1)="","",HLOOKUP($A65,【様式２】講座情報!$E$4:$ZU$30,入力情報等!AC$1))</f>
        <v/>
      </c>
      <c r="Y65" t="str">
        <f>IF(HLOOKUP($A65,【様式２】講座情報!$E$4:$ZU$30,入力情報等!AD$1)="","",HLOOKUP($A65,【様式２】講座情報!$E$4:$ZU$30,入力情報等!AD$1))</f>
        <v/>
      </c>
      <c r="Z65" t="str">
        <f>IF(HLOOKUP($A65,【様式２】講座情報!$E$4:$ZU$30,入力情報等!AE$1)="","",HLOOKUP($A65,【様式２】講座情報!$E$4:$ZU$30,入力情報等!AE$1))</f>
        <v/>
      </c>
    </row>
    <row r="66" spans="1:26">
      <c r="A66" t="str">
        <f>IF(COUNTIF(【様式２】講座情報!$4:$4,転記データ!$A$3*1000+入力情報等!E55)=1,転記データ!$A$3*1000+入力情報等!E55,"")</f>
        <v/>
      </c>
      <c r="B66" t="str">
        <f>IF(HLOOKUP($A66,【様式２】講座情報!$E$4:$ZU$30,入力情報等!F$1)="","",HLOOKUP($A66,【様式２】講座情報!$E$4:$ZU$30,入力情報等!F$1))</f>
        <v/>
      </c>
      <c r="C66" t="str">
        <f>IF(HLOOKUP($A66,【様式２】講座情報!$E$4:$ZU$30,入力情報等!G$1)="","",HLOOKUP($A66,【様式２】講座情報!$E$4:$ZU$30,入力情報等!G$1))</f>
        <v/>
      </c>
      <c r="D66" t="str">
        <f>IF(HLOOKUP($A66,【様式２】講座情報!$E$4:$ZU$30,入力情報等!H$1)="","",HLOOKUP($A66,【様式２】講座情報!$E$4:$ZU$30,入力情報等!H$1))</f>
        <v/>
      </c>
      <c r="E66" t="str">
        <f>IF(HLOOKUP($A66,【様式２】講座情報!$E$4:$ZU$30,入力情報等!I$1)="","",HLOOKUP($A66,【様式２】講座情報!$E$4:$ZU$30,入力情報等!I$1))</f>
        <v/>
      </c>
      <c r="F66" t="str">
        <f>IF(HLOOKUP($A66,【様式２】講座情報!$E$4:$ZU$30,入力情報等!J$1)="","",HLOOKUP($A66,【様式２】講座情報!$E$4:$ZU$30,入力情報等!J$1))</f>
        <v/>
      </c>
      <c r="G66" t="str">
        <f>IF(HLOOKUP($A66,【様式２】講座情報!$E$4:$ZU$30,入力情報等!K$1)="","",HLOOKUP($A66,【様式２】講座情報!$E$4:$ZU$30,入力情報等!K$1))</f>
        <v/>
      </c>
      <c r="H66" t="str">
        <f>IF(HLOOKUP($A66,【様式２】講座情報!$E$4:$ZU$30,入力情報等!L$1)="","",HLOOKUP($A66,【様式２】講座情報!$E$4:$ZU$30,入力情報等!L$1))</f>
        <v/>
      </c>
      <c r="I66" t="str">
        <f>IF(HLOOKUP($A66,【様式２】講座情報!$E$4:$ZU$30,入力情報等!M$1)="","",HLOOKUP($A66,【様式２】講座情報!$E$4:$ZU$30,入力情報等!M$1))</f>
        <v/>
      </c>
      <c r="J66" t="str">
        <f>IF(HLOOKUP($A66,【様式２】講座情報!$E$4:$ZU$30,入力情報等!N$1)="","",HLOOKUP($A66,【様式２】講座情報!$E$4:$ZU$30,入力情報等!N$1))</f>
        <v/>
      </c>
      <c r="K66" t="str">
        <f>IF(HLOOKUP($A66,【様式２】講座情報!$E$4:$ZU$30,入力情報等!O$1)="","",HLOOKUP($A66,【様式２】講座情報!$E$4:$ZU$30,入力情報等!O$1))</f>
        <v/>
      </c>
      <c r="L66" t="str">
        <f>IF(HLOOKUP($A66,【様式２】講座情報!$E$4:$ZU$30,入力情報等!Q$1)="","",HLOOKUP($A66,【様式２】講座情報!$E$4:$ZU$30,入力情報等!Q$1))</f>
        <v/>
      </c>
      <c r="M66" t="str">
        <f>IF(HLOOKUP($A66,【様式２】講座情報!$E$4:$ZU$30,入力情報等!R$1)="","",HLOOKUP($A66,【様式２】講座情報!$E$4:$ZU$30,入力情報等!R$1))</f>
        <v/>
      </c>
      <c r="N66" t="str">
        <f>IF(HLOOKUP($A66,【様式２】講座情報!$E$4:$ZU$30,入力情報等!S$1)="","",HLOOKUP($A66,【様式２】講座情報!$E$4:$ZU$30,入力情報等!S$1))</f>
        <v/>
      </c>
      <c r="O66" t="str">
        <f>IF(HLOOKUP($A66,【様式２】講座情報!$E$4:$ZU$30,入力情報等!T$1)="","",HLOOKUP($A66,【様式２】講座情報!$E$4:$ZU$30,入力情報等!T$1))</f>
        <v/>
      </c>
      <c r="P66" t="str">
        <f>IF(HLOOKUP($A66,【様式２】講座情報!$E$4:$ZU$30,入力情報等!U$1)="","",HLOOKUP($A66,【様式２】講座情報!$E$4:$ZU$30,入力情報等!U$1))</f>
        <v/>
      </c>
      <c r="Q66" t="str">
        <f>IF(HLOOKUP($A66,【様式２】講座情報!$E$4:$ZU$30,入力情報等!V$1)="","",HLOOKUP($A66,【様式２】講座情報!$E$4:$ZU$30,入力情報等!V$1))</f>
        <v/>
      </c>
      <c r="R66" t="str">
        <f>IF(HLOOKUP($A66,【様式２】講座情報!$E$4:$ZU$30,入力情報等!W$1)="","",HLOOKUP($A66,【様式２】講座情報!$E$4:$ZU$30,入力情報等!W$1))</f>
        <v/>
      </c>
      <c r="S66" t="str">
        <f>IF(HLOOKUP($A66,【様式２】講座情報!$E$4:$ZU$30,入力情報等!X$1)="","",HLOOKUP($A66,【様式２】講座情報!$E$4:$ZU$30,入力情報等!X$1))</f>
        <v/>
      </c>
      <c r="T66" t="str">
        <f>IF(HLOOKUP($A66,【様式２】講座情報!$E$4:$ZU$30,入力情報等!Y$1)="","",HLOOKUP($A66,【様式２】講座情報!$E$4:$ZU$30,入力情報等!Y$1))</f>
        <v/>
      </c>
      <c r="U66" t="str">
        <f>IF(HLOOKUP($A66,【様式２】講座情報!$E$4:$ZU$30,入力情報等!Z$1)="","",HLOOKUP($A66,【様式２】講座情報!$E$4:$ZU$30,入力情報等!Z$1))</f>
        <v/>
      </c>
      <c r="V66" t="str">
        <f>IF(HLOOKUP($A66,【様式２】講座情報!$E$4:$ZU$30,入力情報等!AA$1)="","",HLOOKUP($A66,【様式２】講座情報!$E$4:$ZU$30,入力情報等!AA$1))</f>
        <v/>
      </c>
      <c r="W66" t="str">
        <f>IF(HLOOKUP($A66,【様式２】講座情報!$E$4:$ZU$30,入力情報等!AB$1)="","",HLOOKUP($A66,【様式２】講座情報!$E$4:$ZU$30,入力情報等!AB$1))</f>
        <v/>
      </c>
      <c r="X66" t="str">
        <f>IF(HLOOKUP($A66,【様式２】講座情報!$E$4:$ZU$30,入力情報等!AC$1)="","",HLOOKUP($A66,【様式２】講座情報!$E$4:$ZU$30,入力情報等!AC$1))</f>
        <v/>
      </c>
      <c r="Y66" t="str">
        <f>IF(HLOOKUP($A66,【様式２】講座情報!$E$4:$ZU$30,入力情報等!AD$1)="","",HLOOKUP($A66,【様式２】講座情報!$E$4:$ZU$30,入力情報等!AD$1))</f>
        <v/>
      </c>
      <c r="Z66" t="str">
        <f>IF(HLOOKUP($A66,【様式２】講座情報!$E$4:$ZU$30,入力情報等!AE$1)="","",HLOOKUP($A66,【様式２】講座情報!$E$4:$ZU$30,入力情報等!AE$1))</f>
        <v/>
      </c>
    </row>
    <row r="67" spans="1:26">
      <c r="A67" t="str">
        <f>IF(COUNTIF(【様式２】講座情報!$4:$4,転記データ!$A$3*1000+入力情報等!E56)=1,転記データ!$A$3*1000+入力情報等!E56,"")</f>
        <v/>
      </c>
      <c r="B67" t="str">
        <f>IF(HLOOKUP($A67,【様式２】講座情報!$E$4:$ZU$30,入力情報等!F$1)="","",HLOOKUP($A67,【様式２】講座情報!$E$4:$ZU$30,入力情報等!F$1))</f>
        <v/>
      </c>
      <c r="C67" t="str">
        <f>IF(HLOOKUP($A67,【様式２】講座情報!$E$4:$ZU$30,入力情報等!G$1)="","",HLOOKUP($A67,【様式２】講座情報!$E$4:$ZU$30,入力情報等!G$1))</f>
        <v/>
      </c>
      <c r="D67" t="str">
        <f>IF(HLOOKUP($A67,【様式２】講座情報!$E$4:$ZU$30,入力情報等!H$1)="","",HLOOKUP($A67,【様式２】講座情報!$E$4:$ZU$30,入力情報等!H$1))</f>
        <v/>
      </c>
      <c r="E67" t="str">
        <f>IF(HLOOKUP($A67,【様式２】講座情報!$E$4:$ZU$30,入力情報等!I$1)="","",HLOOKUP($A67,【様式２】講座情報!$E$4:$ZU$30,入力情報等!I$1))</f>
        <v/>
      </c>
      <c r="F67" t="str">
        <f>IF(HLOOKUP($A67,【様式２】講座情報!$E$4:$ZU$30,入力情報等!J$1)="","",HLOOKUP($A67,【様式２】講座情報!$E$4:$ZU$30,入力情報等!J$1))</f>
        <v/>
      </c>
      <c r="G67" t="str">
        <f>IF(HLOOKUP($A67,【様式２】講座情報!$E$4:$ZU$30,入力情報等!K$1)="","",HLOOKUP($A67,【様式２】講座情報!$E$4:$ZU$30,入力情報等!K$1))</f>
        <v/>
      </c>
      <c r="H67" t="str">
        <f>IF(HLOOKUP($A67,【様式２】講座情報!$E$4:$ZU$30,入力情報等!L$1)="","",HLOOKUP($A67,【様式２】講座情報!$E$4:$ZU$30,入力情報等!L$1))</f>
        <v/>
      </c>
      <c r="I67" t="str">
        <f>IF(HLOOKUP($A67,【様式２】講座情報!$E$4:$ZU$30,入力情報等!M$1)="","",HLOOKUP($A67,【様式２】講座情報!$E$4:$ZU$30,入力情報等!M$1))</f>
        <v/>
      </c>
      <c r="J67" t="str">
        <f>IF(HLOOKUP($A67,【様式２】講座情報!$E$4:$ZU$30,入力情報等!N$1)="","",HLOOKUP($A67,【様式２】講座情報!$E$4:$ZU$30,入力情報等!N$1))</f>
        <v/>
      </c>
      <c r="K67" t="str">
        <f>IF(HLOOKUP($A67,【様式２】講座情報!$E$4:$ZU$30,入力情報等!O$1)="","",HLOOKUP($A67,【様式２】講座情報!$E$4:$ZU$30,入力情報等!O$1))</f>
        <v/>
      </c>
      <c r="L67" t="str">
        <f>IF(HLOOKUP($A67,【様式２】講座情報!$E$4:$ZU$30,入力情報等!Q$1)="","",HLOOKUP($A67,【様式２】講座情報!$E$4:$ZU$30,入力情報等!Q$1))</f>
        <v/>
      </c>
      <c r="M67" t="str">
        <f>IF(HLOOKUP($A67,【様式２】講座情報!$E$4:$ZU$30,入力情報等!R$1)="","",HLOOKUP($A67,【様式２】講座情報!$E$4:$ZU$30,入力情報等!R$1))</f>
        <v/>
      </c>
      <c r="N67" t="str">
        <f>IF(HLOOKUP($A67,【様式２】講座情報!$E$4:$ZU$30,入力情報等!S$1)="","",HLOOKUP($A67,【様式２】講座情報!$E$4:$ZU$30,入力情報等!S$1))</f>
        <v/>
      </c>
      <c r="O67" t="str">
        <f>IF(HLOOKUP($A67,【様式２】講座情報!$E$4:$ZU$30,入力情報等!T$1)="","",HLOOKUP($A67,【様式２】講座情報!$E$4:$ZU$30,入力情報等!T$1))</f>
        <v/>
      </c>
      <c r="P67" t="str">
        <f>IF(HLOOKUP($A67,【様式２】講座情報!$E$4:$ZU$30,入力情報等!U$1)="","",HLOOKUP($A67,【様式２】講座情報!$E$4:$ZU$30,入力情報等!U$1))</f>
        <v/>
      </c>
      <c r="Q67" t="str">
        <f>IF(HLOOKUP($A67,【様式２】講座情報!$E$4:$ZU$30,入力情報等!V$1)="","",HLOOKUP($A67,【様式２】講座情報!$E$4:$ZU$30,入力情報等!V$1))</f>
        <v/>
      </c>
      <c r="R67" t="str">
        <f>IF(HLOOKUP($A67,【様式２】講座情報!$E$4:$ZU$30,入力情報等!W$1)="","",HLOOKUP($A67,【様式２】講座情報!$E$4:$ZU$30,入力情報等!W$1))</f>
        <v/>
      </c>
      <c r="S67" t="str">
        <f>IF(HLOOKUP($A67,【様式２】講座情報!$E$4:$ZU$30,入力情報等!X$1)="","",HLOOKUP($A67,【様式２】講座情報!$E$4:$ZU$30,入力情報等!X$1))</f>
        <v/>
      </c>
      <c r="T67" t="str">
        <f>IF(HLOOKUP($A67,【様式２】講座情報!$E$4:$ZU$30,入力情報等!Y$1)="","",HLOOKUP($A67,【様式２】講座情報!$E$4:$ZU$30,入力情報等!Y$1))</f>
        <v/>
      </c>
      <c r="U67" t="str">
        <f>IF(HLOOKUP($A67,【様式２】講座情報!$E$4:$ZU$30,入力情報等!Z$1)="","",HLOOKUP($A67,【様式２】講座情報!$E$4:$ZU$30,入力情報等!Z$1))</f>
        <v/>
      </c>
      <c r="V67" t="str">
        <f>IF(HLOOKUP($A67,【様式２】講座情報!$E$4:$ZU$30,入力情報等!AA$1)="","",HLOOKUP($A67,【様式２】講座情報!$E$4:$ZU$30,入力情報等!AA$1))</f>
        <v/>
      </c>
      <c r="W67" t="str">
        <f>IF(HLOOKUP($A67,【様式２】講座情報!$E$4:$ZU$30,入力情報等!AB$1)="","",HLOOKUP($A67,【様式２】講座情報!$E$4:$ZU$30,入力情報等!AB$1))</f>
        <v/>
      </c>
      <c r="X67" t="str">
        <f>IF(HLOOKUP($A67,【様式２】講座情報!$E$4:$ZU$30,入力情報等!AC$1)="","",HLOOKUP($A67,【様式２】講座情報!$E$4:$ZU$30,入力情報等!AC$1))</f>
        <v/>
      </c>
      <c r="Y67" t="str">
        <f>IF(HLOOKUP($A67,【様式２】講座情報!$E$4:$ZU$30,入力情報等!AD$1)="","",HLOOKUP($A67,【様式２】講座情報!$E$4:$ZU$30,入力情報等!AD$1))</f>
        <v/>
      </c>
      <c r="Z67" t="str">
        <f>IF(HLOOKUP($A67,【様式２】講座情報!$E$4:$ZU$30,入力情報等!AE$1)="","",HLOOKUP($A67,【様式２】講座情報!$E$4:$ZU$30,入力情報等!AE$1))</f>
        <v/>
      </c>
    </row>
    <row r="68" spans="1:26">
      <c r="A68" t="str">
        <f>IF(COUNTIF(【様式２】講座情報!$4:$4,転記データ!$A$3*1000+入力情報等!E57)=1,転記データ!$A$3*1000+入力情報等!E57,"")</f>
        <v/>
      </c>
      <c r="B68" t="str">
        <f>IF(HLOOKUP($A68,【様式２】講座情報!$E$4:$ZU$30,入力情報等!F$1)="","",HLOOKUP($A68,【様式２】講座情報!$E$4:$ZU$30,入力情報等!F$1))</f>
        <v/>
      </c>
      <c r="C68" t="str">
        <f>IF(HLOOKUP($A68,【様式２】講座情報!$E$4:$ZU$30,入力情報等!G$1)="","",HLOOKUP($A68,【様式２】講座情報!$E$4:$ZU$30,入力情報等!G$1))</f>
        <v/>
      </c>
      <c r="D68" t="str">
        <f>IF(HLOOKUP($A68,【様式２】講座情報!$E$4:$ZU$30,入力情報等!H$1)="","",HLOOKUP($A68,【様式２】講座情報!$E$4:$ZU$30,入力情報等!H$1))</f>
        <v/>
      </c>
      <c r="E68" t="str">
        <f>IF(HLOOKUP($A68,【様式２】講座情報!$E$4:$ZU$30,入力情報等!I$1)="","",HLOOKUP($A68,【様式２】講座情報!$E$4:$ZU$30,入力情報等!I$1))</f>
        <v/>
      </c>
      <c r="F68" t="str">
        <f>IF(HLOOKUP($A68,【様式２】講座情報!$E$4:$ZU$30,入力情報等!J$1)="","",HLOOKUP($A68,【様式２】講座情報!$E$4:$ZU$30,入力情報等!J$1))</f>
        <v/>
      </c>
      <c r="G68" t="str">
        <f>IF(HLOOKUP($A68,【様式２】講座情報!$E$4:$ZU$30,入力情報等!K$1)="","",HLOOKUP($A68,【様式２】講座情報!$E$4:$ZU$30,入力情報等!K$1))</f>
        <v/>
      </c>
      <c r="H68" t="str">
        <f>IF(HLOOKUP($A68,【様式２】講座情報!$E$4:$ZU$30,入力情報等!L$1)="","",HLOOKUP($A68,【様式２】講座情報!$E$4:$ZU$30,入力情報等!L$1))</f>
        <v/>
      </c>
      <c r="I68" t="str">
        <f>IF(HLOOKUP($A68,【様式２】講座情報!$E$4:$ZU$30,入力情報等!M$1)="","",HLOOKUP($A68,【様式２】講座情報!$E$4:$ZU$30,入力情報等!M$1))</f>
        <v/>
      </c>
      <c r="J68" t="str">
        <f>IF(HLOOKUP($A68,【様式２】講座情報!$E$4:$ZU$30,入力情報等!N$1)="","",HLOOKUP($A68,【様式２】講座情報!$E$4:$ZU$30,入力情報等!N$1))</f>
        <v/>
      </c>
      <c r="K68" t="str">
        <f>IF(HLOOKUP($A68,【様式２】講座情報!$E$4:$ZU$30,入力情報等!O$1)="","",HLOOKUP($A68,【様式２】講座情報!$E$4:$ZU$30,入力情報等!O$1))</f>
        <v/>
      </c>
      <c r="L68" t="str">
        <f>IF(HLOOKUP($A68,【様式２】講座情報!$E$4:$ZU$30,入力情報等!Q$1)="","",HLOOKUP($A68,【様式２】講座情報!$E$4:$ZU$30,入力情報等!Q$1))</f>
        <v/>
      </c>
      <c r="M68" t="str">
        <f>IF(HLOOKUP($A68,【様式２】講座情報!$E$4:$ZU$30,入力情報等!R$1)="","",HLOOKUP($A68,【様式２】講座情報!$E$4:$ZU$30,入力情報等!R$1))</f>
        <v/>
      </c>
      <c r="N68" t="str">
        <f>IF(HLOOKUP($A68,【様式２】講座情報!$E$4:$ZU$30,入力情報等!S$1)="","",HLOOKUP($A68,【様式２】講座情報!$E$4:$ZU$30,入力情報等!S$1))</f>
        <v/>
      </c>
      <c r="O68" t="str">
        <f>IF(HLOOKUP($A68,【様式２】講座情報!$E$4:$ZU$30,入力情報等!T$1)="","",HLOOKUP($A68,【様式２】講座情報!$E$4:$ZU$30,入力情報等!T$1))</f>
        <v/>
      </c>
      <c r="P68" t="str">
        <f>IF(HLOOKUP($A68,【様式２】講座情報!$E$4:$ZU$30,入力情報等!U$1)="","",HLOOKUP($A68,【様式２】講座情報!$E$4:$ZU$30,入力情報等!U$1))</f>
        <v/>
      </c>
      <c r="Q68" t="str">
        <f>IF(HLOOKUP($A68,【様式２】講座情報!$E$4:$ZU$30,入力情報等!V$1)="","",HLOOKUP($A68,【様式２】講座情報!$E$4:$ZU$30,入力情報等!V$1))</f>
        <v/>
      </c>
      <c r="R68" t="str">
        <f>IF(HLOOKUP($A68,【様式２】講座情報!$E$4:$ZU$30,入力情報等!W$1)="","",HLOOKUP($A68,【様式２】講座情報!$E$4:$ZU$30,入力情報等!W$1))</f>
        <v/>
      </c>
      <c r="S68" t="str">
        <f>IF(HLOOKUP($A68,【様式２】講座情報!$E$4:$ZU$30,入力情報等!X$1)="","",HLOOKUP($A68,【様式２】講座情報!$E$4:$ZU$30,入力情報等!X$1))</f>
        <v/>
      </c>
      <c r="T68" t="str">
        <f>IF(HLOOKUP($A68,【様式２】講座情報!$E$4:$ZU$30,入力情報等!Y$1)="","",HLOOKUP($A68,【様式２】講座情報!$E$4:$ZU$30,入力情報等!Y$1))</f>
        <v/>
      </c>
      <c r="U68" t="str">
        <f>IF(HLOOKUP($A68,【様式２】講座情報!$E$4:$ZU$30,入力情報等!Z$1)="","",HLOOKUP($A68,【様式２】講座情報!$E$4:$ZU$30,入力情報等!Z$1))</f>
        <v/>
      </c>
      <c r="V68" t="str">
        <f>IF(HLOOKUP($A68,【様式２】講座情報!$E$4:$ZU$30,入力情報等!AA$1)="","",HLOOKUP($A68,【様式２】講座情報!$E$4:$ZU$30,入力情報等!AA$1))</f>
        <v/>
      </c>
      <c r="W68" t="str">
        <f>IF(HLOOKUP($A68,【様式２】講座情報!$E$4:$ZU$30,入力情報等!AB$1)="","",HLOOKUP($A68,【様式２】講座情報!$E$4:$ZU$30,入力情報等!AB$1))</f>
        <v/>
      </c>
      <c r="X68" t="str">
        <f>IF(HLOOKUP($A68,【様式２】講座情報!$E$4:$ZU$30,入力情報等!AC$1)="","",HLOOKUP($A68,【様式２】講座情報!$E$4:$ZU$30,入力情報等!AC$1))</f>
        <v/>
      </c>
      <c r="Y68" t="str">
        <f>IF(HLOOKUP($A68,【様式２】講座情報!$E$4:$ZU$30,入力情報等!AD$1)="","",HLOOKUP($A68,【様式２】講座情報!$E$4:$ZU$30,入力情報等!AD$1))</f>
        <v/>
      </c>
      <c r="Z68" t="str">
        <f>IF(HLOOKUP($A68,【様式２】講座情報!$E$4:$ZU$30,入力情報等!AE$1)="","",HLOOKUP($A68,【様式２】講座情報!$E$4:$ZU$30,入力情報等!AE$1))</f>
        <v/>
      </c>
    </row>
    <row r="69" spans="1:26">
      <c r="A69" t="str">
        <f>IF(COUNTIF(【様式２】講座情報!$4:$4,転記データ!$A$3*1000+入力情報等!E58)=1,転記データ!$A$3*1000+入力情報等!E58,"")</f>
        <v/>
      </c>
      <c r="B69" t="str">
        <f>IF(HLOOKUP($A69,【様式２】講座情報!$E$4:$ZU$30,入力情報等!F$1)="","",HLOOKUP($A69,【様式２】講座情報!$E$4:$ZU$30,入力情報等!F$1))</f>
        <v/>
      </c>
      <c r="C69" t="str">
        <f>IF(HLOOKUP($A69,【様式２】講座情報!$E$4:$ZU$30,入力情報等!G$1)="","",HLOOKUP($A69,【様式２】講座情報!$E$4:$ZU$30,入力情報等!G$1))</f>
        <v/>
      </c>
      <c r="D69" t="str">
        <f>IF(HLOOKUP($A69,【様式２】講座情報!$E$4:$ZU$30,入力情報等!H$1)="","",HLOOKUP($A69,【様式２】講座情報!$E$4:$ZU$30,入力情報等!H$1))</f>
        <v/>
      </c>
      <c r="E69" t="str">
        <f>IF(HLOOKUP($A69,【様式２】講座情報!$E$4:$ZU$30,入力情報等!I$1)="","",HLOOKUP($A69,【様式２】講座情報!$E$4:$ZU$30,入力情報等!I$1))</f>
        <v/>
      </c>
      <c r="F69" t="str">
        <f>IF(HLOOKUP($A69,【様式２】講座情報!$E$4:$ZU$30,入力情報等!J$1)="","",HLOOKUP($A69,【様式２】講座情報!$E$4:$ZU$30,入力情報等!J$1))</f>
        <v/>
      </c>
      <c r="G69" t="str">
        <f>IF(HLOOKUP($A69,【様式２】講座情報!$E$4:$ZU$30,入力情報等!K$1)="","",HLOOKUP($A69,【様式２】講座情報!$E$4:$ZU$30,入力情報等!K$1))</f>
        <v/>
      </c>
      <c r="H69" t="str">
        <f>IF(HLOOKUP($A69,【様式２】講座情報!$E$4:$ZU$30,入力情報等!L$1)="","",HLOOKUP($A69,【様式２】講座情報!$E$4:$ZU$30,入力情報等!L$1))</f>
        <v/>
      </c>
      <c r="I69" t="str">
        <f>IF(HLOOKUP($A69,【様式２】講座情報!$E$4:$ZU$30,入力情報等!M$1)="","",HLOOKUP($A69,【様式２】講座情報!$E$4:$ZU$30,入力情報等!M$1))</f>
        <v/>
      </c>
      <c r="J69" t="str">
        <f>IF(HLOOKUP($A69,【様式２】講座情報!$E$4:$ZU$30,入力情報等!N$1)="","",HLOOKUP($A69,【様式２】講座情報!$E$4:$ZU$30,入力情報等!N$1))</f>
        <v/>
      </c>
      <c r="K69" t="str">
        <f>IF(HLOOKUP($A69,【様式２】講座情報!$E$4:$ZU$30,入力情報等!O$1)="","",HLOOKUP($A69,【様式２】講座情報!$E$4:$ZU$30,入力情報等!O$1))</f>
        <v/>
      </c>
      <c r="L69" t="str">
        <f>IF(HLOOKUP($A69,【様式２】講座情報!$E$4:$ZU$30,入力情報等!Q$1)="","",HLOOKUP($A69,【様式２】講座情報!$E$4:$ZU$30,入力情報等!Q$1))</f>
        <v/>
      </c>
      <c r="M69" t="str">
        <f>IF(HLOOKUP($A69,【様式２】講座情報!$E$4:$ZU$30,入力情報等!R$1)="","",HLOOKUP($A69,【様式２】講座情報!$E$4:$ZU$30,入力情報等!R$1))</f>
        <v/>
      </c>
      <c r="N69" t="str">
        <f>IF(HLOOKUP($A69,【様式２】講座情報!$E$4:$ZU$30,入力情報等!S$1)="","",HLOOKUP($A69,【様式２】講座情報!$E$4:$ZU$30,入力情報等!S$1))</f>
        <v/>
      </c>
      <c r="O69" t="str">
        <f>IF(HLOOKUP($A69,【様式２】講座情報!$E$4:$ZU$30,入力情報等!T$1)="","",HLOOKUP($A69,【様式２】講座情報!$E$4:$ZU$30,入力情報等!T$1))</f>
        <v/>
      </c>
      <c r="P69" t="str">
        <f>IF(HLOOKUP($A69,【様式２】講座情報!$E$4:$ZU$30,入力情報等!U$1)="","",HLOOKUP($A69,【様式２】講座情報!$E$4:$ZU$30,入力情報等!U$1))</f>
        <v/>
      </c>
      <c r="Q69" t="str">
        <f>IF(HLOOKUP($A69,【様式２】講座情報!$E$4:$ZU$30,入力情報等!V$1)="","",HLOOKUP($A69,【様式２】講座情報!$E$4:$ZU$30,入力情報等!V$1))</f>
        <v/>
      </c>
      <c r="R69" t="str">
        <f>IF(HLOOKUP($A69,【様式２】講座情報!$E$4:$ZU$30,入力情報等!W$1)="","",HLOOKUP($A69,【様式２】講座情報!$E$4:$ZU$30,入力情報等!W$1))</f>
        <v/>
      </c>
      <c r="S69" t="str">
        <f>IF(HLOOKUP($A69,【様式２】講座情報!$E$4:$ZU$30,入力情報等!X$1)="","",HLOOKUP($A69,【様式２】講座情報!$E$4:$ZU$30,入力情報等!X$1))</f>
        <v/>
      </c>
      <c r="T69" t="str">
        <f>IF(HLOOKUP($A69,【様式２】講座情報!$E$4:$ZU$30,入力情報等!Y$1)="","",HLOOKUP($A69,【様式２】講座情報!$E$4:$ZU$30,入力情報等!Y$1))</f>
        <v/>
      </c>
      <c r="U69" t="str">
        <f>IF(HLOOKUP($A69,【様式２】講座情報!$E$4:$ZU$30,入力情報等!Z$1)="","",HLOOKUP($A69,【様式２】講座情報!$E$4:$ZU$30,入力情報等!Z$1))</f>
        <v/>
      </c>
      <c r="V69" t="str">
        <f>IF(HLOOKUP($A69,【様式２】講座情報!$E$4:$ZU$30,入力情報等!AA$1)="","",HLOOKUP($A69,【様式２】講座情報!$E$4:$ZU$30,入力情報等!AA$1))</f>
        <v/>
      </c>
      <c r="W69" t="str">
        <f>IF(HLOOKUP($A69,【様式２】講座情報!$E$4:$ZU$30,入力情報等!AB$1)="","",HLOOKUP($A69,【様式２】講座情報!$E$4:$ZU$30,入力情報等!AB$1))</f>
        <v/>
      </c>
      <c r="X69" t="str">
        <f>IF(HLOOKUP($A69,【様式２】講座情報!$E$4:$ZU$30,入力情報等!AC$1)="","",HLOOKUP($A69,【様式２】講座情報!$E$4:$ZU$30,入力情報等!AC$1))</f>
        <v/>
      </c>
      <c r="Y69" t="str">
        <f>IF(HLOOKUP($A69,【様式２】講座情報!$E$4:$ZU$30,入力情報等!AD$1)="","",HLOOKUP($A69,【様式２】講座情報!$E$4:$ZU$30,入力情報等!AD$1))</f>
        <v/>
      </c>
      <c r="Z69" t="str">
        <f>IF(HLOOKUP($A69,【様式２】講座情報!$E$4:$ZU$30,入力情報等!AE$1)="","",HLOOKUP($A69,【様式２】講座情報!$E$4:$ZU$30,入力情報等!AE$1))</f>
        <v/>
      </c>
    </row>
    <row r="70" spans="1:26">
      <c r="A70" t="str">
        <f>IF(COUNTIF(【様式２】講座情報!$4:$4,転記データ!$A$3*1000+入力情報等!E59)=1,転記データ!$A$3*1000+入力情報等!E59,"")</f>
        <v/>
      </c>
      <c r="B70" t="str">
        <f>IF(HLOOKUP($A70,【様式２】講座情報!$E$4:$ZU$30,入力情報等!F$1)="","",HLOOKUP($A70,【様式２】講座情報!$E$4:$ZU$30,入力情報等!F$1))</f>
        <v/>
      </c>
      <c r="C70" t="str">
        <f>IF(HLOOKUP($A70,【様式２】講座情報!$E$4:$ZU$30,入力情報等!G$1)="","",HLOOKUP($A70,【様式２】講座情報!$E$4:$ZU$30,入力情報等!G$1))</f>
        <v/>
      </c>
      <c r="D70" t="str">
        <f>IF(HLOOKUP($A70,【様式２】講座情報!$E$4:$ZU$30,入力情報等!H$1)="","",HLOOKUP($A70,【様式２】講座情報!$E$4:$ZU$30,入力情報等!H$1))</f>
        <v/>
      </c>
      <c r="E70" t="str">
        <f>IF(HLOOKUP($A70,【様式２】講座情報!$E$4:$ZU$30,入力情報等!I$1)="","",HLOOKUP($A70,【様式２】講座情報!$E$4:$ZU$30,入力情報等!I$1))</f>
        <v/>
      </c>
      <c r="F70" t="str">
        <f>IF(HLOOKUP($A70,【様式２】講座情報!$E$4:$ZU$30,入力情報等!J$1)="","",HLOOKUP($A70,【様式２】講座情報!$E$4:$ZU$30,入力情報等!J$1))</f>
        <v/>
      </c>
      <c r="G70" t="str">
        <f>IF(HLOOKUP($A70,【様式２】講座情報!$E$4:$ZU$30,入力情報等!K$1)="","",HLOOKUP($A70,【様式２】講座情報!$E$4:$ZU$30,入力情報等!K$1))</f>
        <v/>
      </c>
      <c r="H70" t="str">
        <f>IF(HLOOKUP($A70,【様式２】講座情報!$E$4:$ZU$30,入力情報等!L$1)="","",HLOOKUP($A70,【様式２】講座情報!$E$4:$ZU$30,入力情報等!L$1))</f>
        <v/>
      </c>
      <c r="I70" t="str">
        <f>IF(HLOOKUP($A70,【様式２】講座情報!$E$4:$ZU$30,入力情報等!M$1)="","",HLOOKUP($A70,【様式２】講座情報!$E$4:$ZU$30,入力情報等!M$1))</f>
        <v/>
      </c>
      <c r="J70" t="str">
        <f>IF(HLOOKUP($A70,【様式２】講座情報!$E$4:$ZU$30,入力情報等!N$1)="","",HLOOKUP($A70,【様式２】講座情報!$E$4:$ZU$30,入力情報等!N$1))</f>
        <v/>
      </c>
      <c r="K70" t="str">
        <f>IF(HLOOKUP($A70,【様式２】講座情報!$E$4:$ZU$30,入力情報等!O$1)="","",HLOOKUP($A70,【様式２】講座情報!$E$4:$ZU$30,入力情報等!O$1))</f>
        <v/>
      </c>
      <c r="L70" t="str">
        <f>IF(HLOOKUP($A70,【様式２】講座情報!$E$4:$ZU$30,入力情報等!Q$1)="","",HLOOKUP($A70,【様式２】講座情報!$E$4:$ZU$30,入力情報等!Q$1))</f>
        <v/>
      </c>
      <c r="M70" t="str">
        <f>IF(HLOOKUP($A70,【様式２】講座情報!$E$4:$ZU$30,入力情報等!R$1)="","",HLOOKUP($A70,【様式２】講座情報!$E$4:$ZU$30,入力情報等!R$1))</f>
        <v/>
      </c>
      <c r="N70" t="str">
        <f>IF(HLOOKUP($A70,【様式２】講座情報!$E$4:$ZU$30,入力情報等!S$1)="","",HLOOKUP($A70,【様式２】講座情報!$E$4:$ZU$30,入力情報等!S$1))</f>
        <v/>
      </c>
      <c r="O70" t="str">
        <f>IF(HLOOKUP($A70,【様式２】講座情報!$E$4:$ZU$30,入力情報等!T$1)="","",HLOOKUP($A70,【様式２】講座情報!$E$4:$ZU$30,入力情報等!T$1))</f>
        <v/>
      </c>
      <c r="P70" t="str">
        <f>IF(HLOOKUP($A70,【様式２】講座情報!$E$4:$ZU$30,入力情報等!U$1)="","",HLOOKUP($A70,【様式２】講座情報!$E$4:$ZU$30,入力情報等!U$1))</f>
        <v/>
      </c>
      <c r="Q70" t="str">
        <f>IF(HLOOKUP($A70,【様式２】講座情報!$E$4:$ZU$30,入力情報等!V$1)="","",HLOOKUP($A70,【様式２】講座情報!$E$4:$ZU$30,入力情報等!V$1))</f>
        <v/>
      </c>
      <c r="R70" t="str">
        <f>IF(HLOOKUP($A70,【様式２】講座情報!$E$4:$ZU$30,入力情報等!W$1)="","",HLOOKUP($A70,【様式２】講座情報!$E$4:$ZU$30,入力情報等!W$1))</f>
        <v/>
      </c>
      <c r="S70" t="str">
        <f>IF(HLOOKUP($A70,【様式２】講座情報!$E$4:$ZU$30,入力情報等!X$1)="","",HLOOKUP($A70,【様式２】講座情報!$E$4:$ZU$30,入力情報等!X$1))</f>
        <v/>
      </c>
      <c r="T70" t="str">
        <f>IF(HLOOKUP($A70,【様式２】講座情報!$E$4:$ZU$30,入力情報等!Y$1)="","",HLOOKUP($A70,【様式２】講座情報!$E$4:$ZU$30,入力情報等!Y$1))</f>
        <v/>
      </c>
      <c r="U70" t="str">
        <f>IF(HLOOKUP($A70,【様式２】講座情報!$E$4:$ZU$30,入力情報等!Z$1)="","",HLOOKUP($A70,【様式２】講座情報!$E$4:$ZU$30,入力情報等!Z$1))</f>
        <v/>
      </c>
      <c r="V70" t="str">
        <f>IF(HLOOKUP($A70,【様式２】講座情報!$E$4:$ZU$30,入力情報等!AA$1)="","",HLOOKUP($A70,【様式２】講座情報!$E$4:$ZU$30,入力情報等!AA$1))</f>
        <v/>
      </c>
      <c r="W70" t="str">
        <f>IF(HLOOKUP($A70,【様式２】講座情報!$E$4:$ZU$30,入力情報等!AB$1)="","",HLOOKUP($A70,【様式２】講座情報!$E$4:$ZU$30,入力情報等!AB$1))</f>
        <v/>
      </c>
      <c r="X70" t="str">
        <f>IF(HLOOKUP($A70,【様式２】講座情報!$E$4:$ZU$30,入力情報等!AC$1)="","",HLOOKUP($A70,【様式２】講座情報!$E$4:$ZU$30,入力情報等!AC$1))</f>
        <v/>
      </c>
      <c r="Y70" t="str">
        <f>IF(HLOOKUP($A70,【様式２】講座情報!$E$4:$ZU$30,入力情報等!AD$1)="","",HLOOKUP($A70,【様式２】講座情報!$E$4:$ZU$30,入力情報等!AD$1))</f>
        <v/>
      </c>
      <c r="Z70" t="str">
        <f>IF(HLOOKUP($A70,【様式２】講座情報!$E$4:$ZU$30,入力情報等!AE$1)="","",HLOOKUP($A70,【様式２】講座情報!$E$4:$ZU$30,入力情報等!AE$1))</f>
        <v/>
      </c>
    </row>
    <row r="71" spans="1:26">
      <c r="A71" t="str">
        <f>IF(COUNTIF(【様式２】講座情報!$4:$4,転記データ!$A$3*1000+入力情報等!E60)=1,転記データ!$A$3*1000+入力情報等!E60,"")</f>
        <v/>
      </c>
      <c r="B71" t="str">
        <f>IF(HLOOKUP($A71,【様式２】講座情報!$E$4:$ZU$30,入力情報等!F$1)="","",HLOOKUP($A71,【様式２】講座情報!$E$4:$ZU$30,入力情報等!F$1))</f>
        <v/>
      </c>
      <c r="C71" t="str">
        <f>IF(HLOOKUP($A71,【様式２】講座情報!$E$4:$ZU$30,入力情報等!G$1)="","",HLOOKUP($A71,【様式２】講座情報!$E$4:$ZU$30,入力情報等!G$1))</f>
        <v/>
      </c>
      <c r="D71" t="str">
        <f>IF(HLOOKUP($A71,【様式２】講座情報!$E$4:$ZU$30,入力情報等!H$1)="","",HLOOKUP($A71,【様式２】講座情報!$E$4:$ZU$30,入力情報等!H$1))</f>
        <v/>
      </c>
      <c r="E71" t="str">
        <f>IF(HLOOKUP($A71,【様式２】講座情報!$E$4:$ZU$30,入力情報等!I$1)="","",HLOOKUP($A71,【様式２】講座情報!$E$4:$ZU$30,入力情報等!I$1))</f>
        <v/>
      </c>
      <c r="F71" t="str">
        <f>IF(HLOOKUP($A71,【様式２】講座情報!$E$4:$ZU$30,入力情報等!J$1)="","",HLOOKUP($A71,【様式２】講座情報!$E$4:$ZU$30,入力情報等!J$1))</f>
        <v/>
      </c>
      <c r="G71" t="str">
        <f>IF(HLOOKUP($A71,【様式２】講座情報!$E$4:$ZU$30,入力情報等!K$1)="","",HLOOKUP($A71,【様式２】講座情報!$E$4:$ZU$30,入力情報等!K$1))</f>
        <v/>
      </c>
      <c r="H71" t="str">
        <f>IF(HLOOKUP($A71,【様式２】講座情報!$E$4:$ZU$30,入力情報等!L$1)="","",HLOOKUP($A71,【様式２】講座情報!$E$4:$ZU$30,入力情報等!L$1))</f>
        <v/>
      </c>
      <c r="I71" t="str">
        <f>IF(HLOOKUP($A71,【様式２】講座情報!$E$4:$ZU$30,入力情報等!M$1)="","",HLOOKUP($A71,【様式２】講座情報!$E$4:$ZU$30,入力情報等!M$1))</f>
        <v/>
      </c>
      <c r="J71" t="str">
        <f>IF(HLOOKUP($A71,【様式２】講座情報!$E$4:$ZU$30,入力情報等!N$1)="","",HLOOKUP($A71,【様式２】講座情報!$E$4:$ZU$30,入力情報等!N$1))</f>
        <v/>
      </c>
      <c r="K71" t="str">
        <f>IF(HLOOKUP($A71,【様式２】講座情報!$E$4:$ZU$30,入力情報等!O$1)="","",HLOOKUP($A71,【様式２】講座情報!$E$4:$ZU$30,入力情報等!O$1))</f>
        <v/>
      </c>
      <c r="L71" t="str">
        <f>IF(HLOOKUP($A71,【様式２】講座情報!$E$4:$ZU$30,入力情報等!Q$1)="","",HLOOKUP($A71,【様式２】講座情報!$E$4:$ZU$30,入力情報等!Q$1))</f>
        <v/>
      </c>
      <c r="M71" t="str">
        <f>IF(HLOOKUP($A71,【様式２】講座情報!$E$4:$ZU$30,入力情報等!R$1)="","",HLOOKUP($A71,【様式２】講座情報!$E$4:$ZU$30,入力情報等!R$1))</f>
        <v/>
      </c>
      <c r="N71" t="str">
        <f>IF(HLOOKUP($A71,【様式２】講座情報!$E$4:$ZU$30,入力情報等!S$1)="","",HLOOKUP($A71,【様式２】講座情報!$E$4:$ZU$30,入力情報等!S$1))</f>
        <v/>
      </c>
      <c r="O71" t="str">
        <f>IF(HLOOKUP($A71,【様式２】講座情報!$E$4:$ZU$30,入力情報等!T$1)="","",HLOOKUP($A71,【様式２】講座情報!$E$4:$ZU$30,入力情報等!T$1))</f>
        <v/>
      </c>
      <c r="P71" t="str">
        <f>IF(HLOOKUP($A71,【様式２】講座情報!$E$4:$ZU$30,入力情報等!U$1)="","",HLOOKUP($A71,【様式２】講座情報!$E$4:$ZU$30,入力情報等!U$1))</f>
        <v/>
      </c>
      <c r="Q71" t="str">
        <f>IF(HLOOKUP($A71,【様式２】講座情報!$E$4:$ZU$30,入力情報等!V$1)="","",HLOOKUP($A71,【様式２】講座情報!$E$4:$ZU$30,入力情報等!V$1))</f>
        <v/>
      </c>
      <c r="R71" t="str">
        <f>IF(HLOOKUP($A71,【様式２】講座情報!$E$4:$ZU$30,入力情報等!W$1)="","",HLOOKUP($A71,【様式２】講座情報!$E$4:$ZU$30,入力情報等!W$1))</f>
        <v/>
      </c>
      <c r="S71" t="str">
        <f>IF(HLOOKUP($A71,【様式２】講座情報!$E$4:$ZU$30,入力情報等!X$1)="","",HLOOKUP($A71,【様式２】講座情報!$E$4:$ZU$30,入力情報等!X$1))</f>
        <v/>
      </c>
      <c r="T71" t="str">
        <f>IF(HLOOKUP($A71,【様式２】講座情報!$E$4:$ZU$30,入力情報等!Y$1)="","",HLOOKUP($A71,【様式２】講座情報!$E$4:$ZU$30,入力情報等!Y$1))</f>
        <v/>
      </c>
      <c r="U71" t="str">
        <f>IF(HLOOKUP($A71,【様式２】講座情報!$E$4:$ZU$30,入力情報等!Z$1)="","",HLOOKUP($A71,【様式２】講座情報!$E$4:$ZU$30,入力情報等!Z$1))</f>
        <v/>
      </c>
      <c r="V71" t="str">
        <f>IF(HLOOKUP($A71,【様式２】講座情報!$E$4:$ZU$30,入力情報等!AA$1)="","",HLOOKUP($A71,【様式２】講座情報!$E$4:$ZU$30,入力情報等!AA$1))</f>
        <v/>
      </c>
      <c r="W71" t="str">
        <f>IF(HLOOKUP($A71,【様式２】講座情報!$E$4:$ZU$30,入力情報等!AB$1)="","",HLOOKUP($A71,【様式２】講座情報!$E$4:$ZU$30,入力情報等!AB$1))</f>
        <v/>
      </c>
      <c r="X71" t="str">
        <f>IF(HLOOKUP($A71,【様式２】講座情報!$E$4:$ZU$30,入力情報等!AC$1)="","",HLOOKUP($A71,【様式２】講座情報!$E$4:$ZU$30,入力情報等!AC$1))</f>
        <v/>
      </c>
      <c r="Y71" t="str">
        <f>IF(HLOOKUP($A71,【様式２】講座情報!$E$4:$ZU$30,入力情報等!AD$1)="","",HLOOKUP($A71,【様式２】講座情報!$E$4:$ZU$30,入力情報等!AD$1))</f>
        <v/>
      </c>
      <c r="Z71" t="str">
        <f>IF(HLOOKUP($A71,【様式２】講座情報!$E$4:$ZU$30,入力情報等!AE$1)="","",HLOOKUP($A71,【様式２】講座情報!$E$4:$ZU$30,入力情報等!AE$1))</f>
        <v/>
      </c>
    </row>
    <row r="72" spans="1:26">
      <c r="A72" t="str">
        <f>IF(COUNTIF(【様式２】講座情報!$4:$4,転記データ!$A$3*1000+入力情報等!E61)=1,転記データ!$A$3*1000+入力情報等!E61,"")</f>
        <v/>
      </c>
      <c r="B72" t="str">
        <f>IF(HLOOKUP($A72,【様式２】講座情報!$E$4:$ZU$30,入力情報等!F$1)="","",HLOOKUP($A72,【様式２】講座情報!$E$4:$ZU$30,入力情報等!F$1))</f>
        <v/>
      </c>
      <c r="C72" t="str">
        <f>IF(HLOOKUP($A72,【様式２】講座情報!$E$4:$ZU$30,入力情報等!G$1)="","",HLOOKUP($A72,【様式２】講座情報!$E$4:$ZU$30,入力情報等!G$1))</f>
        <v/>
      </c>
      <c r="D72" t="str">
        <f>IF(HLOOKUP($A72,【様式２】講座情報!$E$4:$ZU$30,入力情報等!H$1)="","",HLOOKUP($A72,【様式２】講座情報!$E$4:$ZU$30,入力情報等!H$1))</f>
        <v/>
      </c>
      <c r="E72" t="str">
        <f>IF(HLOOKUP($A72,【様式２】講座情報!$E$4:$ZU$30,入力情報等!I$1)="","",HLOOKUP($A72,【様式２】講座情報!$E$4:$ZU$30,入力情報等!I$1))</f>
        <v/>
      </c>
      <c r="F72" t="str">
        <f>IF(HLOOKUP($A72,【様式２】講座情報!$E$4:$ZU$30,入力情報等!J$1)="","",HLOOKUP($A72,【様式２】講座情報!$E$4:$ZU$30,入力情報等!J$1))</f>
        <v/>
      </c>
      <c r="G72" t="str">
        <f>IF(HLOOKUP($A72,【様式２】講座情報!$E$4:$ZU$30,入力情報等!K$1)="","",HLOOKUP($A72,【様式２】講座情報!$E$4:$ZU$30,入力情報等!K$1))</f>
        <v/>
      </c>
      <c r="H72" t="str">
        <f>IF(HLOOKUP($A72,【様式２】講座情報!$E$4:$ZU$30,入力情報等!L$1)="","",HLOOKUP($A72,【様式２】講座情報!$E$4:$ZU$30,入力情報等!L$1))</f>
        <v/>
      </c>
      <c r="I72" t="str">
        <f>IF(HLOOKUP($A72,【様式２】講座情報!$E$4:$ZU$30,入力情報等!M$1)="","",HLOOKUP($A72,【様式２】講座情報!$E$4:$ZU$30,入力情報等!M$1))</f>
        <v/>
      </c>
      <c r="J72" t="str">
        <f>IF(HLOOKUP($A72,【様式２】講座情報!$E$4:$ZU$30,入力情報等!N$1)="","",HLOOKUP($A72,【様式２】講座情報!$E$4:$ZU$30,入力情報等!N$1))</f>
        <v/>
      </c>
      <c r="K72" t="str">
        <f>IF(HLOOKUP($A72,【様式２】講座情報!$E$4:$ZU$30,入力情報等!O$1)="","",HLOOKUP($A72,【様式２】講座情報!$E$4:$ZU$30,入力情報等!O$1))</f>
        <v/>
      </c>
      <c r="L72" t="str">
        <f>IF(HLOOKUP($A72,【様式２】講座情報!$E$4:$ZU$30,入力情報等!Q$1)="","",HLOOKUP($A72,【様式２】講座情報!$E$4:$ZU$30,入力情報等!Q$1))</f>
        <v/>
      </c>
      <c r="M72" t="str">
        <f>IF(HLOOKUP($A72,【様式２】講座情報!$E$4:$ZU$30,入力情報等!R$1)="","",HLOOKUP($A72,【様式２】講座情報!$E$4:$ZU$30,入力情報等!R$1))</f>
        <v/>
      </c>
      <c r="N72" t="str">
        <f>IF(HLOOKUP($A72,【様式２】講座情報!$E$4:$ZU$30,入力情報等!S$1)="","",HLOOKUP($A72,【様式２】講座情報!$E$4:$ZU$30,入力情報等!S$1))</f>
        <v/>
      </c>
      <c r="O72" t="str">
        <f>IF(HLOOKUP($A72,【様式２】講座情報!$E$4:$ZU$30,入力情報等!T$1)="","",HLOOKUP($A72,【様式２】講座情報!$E$4:$ZU$30,入力情報等!T$1))</f>
        <v/>
      </c>
      <c r="P72" t="str">
        <f>IF(HLOOKUP($A72,【様式２】講座情報!$E$4:$ZU$30,入力情報等!U$1)="","",HLOOKUP($A72,【様式２】講座情報!$E$4:$ZU$30,入力情報等!U$1))</f>
        <v/>
      </c>
      <c r="Q72" t="str">
        <f>IF(HLOOKUP($A72,【様式２】講座情報!$E$4:$ZU$30,入力情報等!V$1)="","",HLOOKUP($A72,【様式２】講座情報!$E$4:$ZU$30,入力情報等!V$1))</f>
        <v/>
      </c>
      <c r="R72" t="str">
        <f>IF(HLOOKUP($A72,【様式２】講座情報!$E$4:$ZU$30,入力情報等!W$1)="","",HLOOKUP($A72,【様式２】講座情報!$E$4:$ZU$30,入力情報等!W$1))</f>
        <v/>
      </c>
      <c r="S72" t="str">
        <f>IF(HLOOKUP($A72,【様式２】講座情報!$E$4:$ZU$30,入力情報等!X$1)="","",HLOOKUP($A72,【様式２】講座情報!$E$4:$ZU$30,入力情報等!X$1))</f>
        <v/>
      </c>
      <c r="T72" t="str">
        <f>IF(HLOOKUP($A72,【様式２】講座情報!$E$4:$ZU$30,入力情報等!Y$1)="","",HLOOKUP($A72,【様式２】講座情報!$E$4:$ZU$30,入力情報等!Y$1))</f>
        <v/>
      </c>
      <c r="U72" t="str">
        <f>IF(HLOOKUP($A72,【様式２】講座情報!$E$4:$ZU$30,入力情報等!Z$1)="","",HLOOKUP($A72,【様式２】講座情報!$E$4:$ZU$30,入力情報等!Z$1))</f>
        <v/>
      </c>
      <c r="V72" t="str">
        <f>IF(HLOOKUP($A72,【様式２】講座情報!$E$4:$ZU$30,入力情報等!AA$1)="","",HLOOKUP($A72,【様式２】講座情報!$E$4:$ZU$30,入力情報等!AA$1))</f>
        <v/>
      </c>
      <c r="W72" t="str">
        <f>IF(HLOOKUP($A72,【様式２】講座情報!$E$4:$ZU$30,入力情報等!AB$1)="","",HLOOKUP($A72,【様式２】講座情報!$E$4:$ZU$30,入力情報等!AB$1))</f>
        <v/>
      </c>
      <c r="X72" t="str">
        <f>IF(HLOOKUP($A72,【様式２】講座情報!$E$4:$ZU$30,入力情報等!AC$1)="","",HLOOKUP($A72,【様式２】講座情報!$E$4:$ZU$30,入力情報等!AC$1))</f>
        <v/>
      </c>
      <c r="Y72" t="str">
        <f>IF(HLOOKUP($A72,【様式２】講座情報!$E$4:$ZU$30,入力情報等!AD$1)="","",HLOOKUP($A72,【様式２】講座情報!$E$4:$ZU$30,入力情報等!AD$1))</f>
        <v/>
      </c>
      <c r="Z72" t="str">
        <f>IF(HLOOKUP($A72,【様式２】講座情報!$E$4:$ZU$30,入力情報等!AE$1)="","",HLOOKUP($A72,【様式２】講座情報!$E$4:$ZU$30,入力情報等!AE$1))</f>
        <v/>
      </c>
    </row>
    <row r="73" spans="1:26">
      <c r="A73" t="str">
        <f>IF(COUNTIF(【様式２】講座情報!$4:$4,転記データ!$A$3*1000+入力情報等!E62)=1,転記データ!$A$3*1000+入力情報等!E62,"")</f>
        <v/>
      </c>
      <c r="B73" t="str">
        <f>IF(HLOOKUP($A73,【様式２】講座情報!$E$4:$ZU$30,入力情報等!F$1)="","",HLOOKUP($A73,【様式２】講座情報!$E$4:$ZU$30,入力情報等!F$1))</f>
        <v/>
      </c>
      <c r="C73" t="str">
        <f>IF(HLOOKUP($A73,【様式２】講座情報!$E$4:$ZU$30,入力情報等!G$1)="","",HLOOKUP($A73,【様式２】講座情報!$E$4:$ZU$30,入力情報等!G$1))</f>
        <v/>
      </c>
      <c r="D73" t="str">
        <f>IF(HLOOKUP($A73,【様式２】講座情報!$E$4:$ZU$30,入力情報等!H$1)="","",HLOOKUP($A73,【様式２】講座情報!$E$4:$ZU$30,入力情報等!H$1))</f>
        <v/>
      </c>
      <c r="E73" t="str">
        <f>IF(HLOOKUP($A73,【様式２】講座情報!$E$4:$ZU$30,入力情報等!I$1)="","",HLOOKUP($A73,【様式２】講座情報!$E$4:$ZU$30,入力情報等!I$1))</f>
        <v/>
      </c>
      <c r="F73" t="str">
        <f>IF(HLOOKUP($A73,【様式２】講座情報!$E$4:$ZU$30,入力情報等!J$1)="","",HLOOKUP($A73,【様式２】講座情報!$E$4:$ZU$30,入力情報等!J$1))</f>
        <v/>
      </c>
      <c r="G73" t="str">
        <f>IF(HLOOKUP($A73,【様式２】講座情報!$E$4:$ZU$30,入力情報等!K$1)="","",HLOOKUP($A73,【様式２】講座情報!$E$4:$ZU$30,入力情報等!K$1))</f>
        <v/>
      </c>
      <c r="H73" t="str">
        <f>IF(HLOOKUP($A73,【様式２】講座情報!$E$4:$ZU$30,入力情報等!L$1)="","",HLOOKUP($A73,【様式２】講座情報!$E$4:$ZU$30,入力情報等!L$1))</f>
        <v/>
      </c>
      <c r="I73" t="str">
        <f>IF(HLOOKUP($A73,【様式２】講座情報!$E$4:$ZU$30,入力情報等!M$1)="","",HLOOKUP($A73,【様式２】講座情報!$E$4:$ZU$30,入力情報等!M$1))</f>
        <v/>
      </c>
      <c r="J73" t="str">
        <f>IF(HLOOKUP($A73,【様式２】講座情報!$E$4:$ZU$30,入力情報等!N$1)="","",HLOOKUP($A73,【様式２】講座情報!$E$4:$ZU$30,入力情報等!N$1))</f>
        <v/>
      </c>
      <c r="K73" t="str">
        <f>IF(HLOOKUP($A73,【様式２】講座情報!$E$4:$ZU$30,入力情報等!O$1)="","",HLOOKUP($A73,【様式２】講座情報!$E$4:$ZU$30,入力情報等!O$1))</f>
        <v/>
      </c>
      <c r="L73" t="str">
        <f>IF(HLOOKUP($A73,【様式２】講座情報!$E$4:$ZU$30,入力情報等!Q$1)="","",HLOOKUP($A73,【様式２】講座情報!$E$4:$ZU$30,入力情報等!Q$1))</f>
        <v/>
      </c>
      <c r="M73" t="str">
        <f>IF(HLOOKUP($A73,【様式２】講座情報!$E$4:$ZU$30,入力情報等!R$1)="","",HLOOKUP($A73,【様式２】講座情報!$E$4:$ZU$30,入力情報等!R$1))</f>
        <v/>
      </c>
      <c r="N73" t="str">
        <f>IF(HLOOKUP($A73,【様式２】講座情報!$E$4:$ZU$30,入力情報等!S$1)="","",HLOOKUP($A73,【様式２】講座情報!$E$4:$ZU$30,入力情報等!S$1))</f>
        <v/>
      </c>
      <c r="O73" t="str">
        <f>IF(HLOOKUP($A73,【様式２】講座情報!$E$4:$ZU$30,入力情報等!T$1)="","",HLOOKUP($A73,【様式２】講座情報!$E$4:$ZU$30,入力情報等!T$1))</f>
        <v/>
      </c>
      <c r="P73" t="str">
        <f>IF(HLOOKUP($A73,【様式２】講座情報!$E$4:$ZU$30,入力情報等!U$1)="","",HLOOKUP($A73,【様式２】講座情報!$E$4:$ZU$30,入力情報等!U$1))</f>
        <v/>
      </c>
      <c r="Q73" t="str">
        <f>IF(HLOOKUP($A73,【様式２】講座情報!$E$4:$ZU$30,入力情報等!V$1)="","",HLOOKUP($A73,【様式２】講座情報!$E$4:$ZU$30,入力情報等!V$1))</f>
        <v/>
      </c>
      <c r="R73" t="str">
        <f>IF(HLOOKUP($A73,【様式２】講座情報!$E$4:$ZU$30,入力情報等!W$1)="","",HLOOKUP($A73,【様式２】講座情報!$E$4:$ZU$30,入力情報等!W$1))</f>
        <v/>
      </c>
      <c r="S73" t="str">
        <f>IF(HLOOKUP($A73,【様式２】講座情報!$E$4:$ZU$30,入力情報等!X$1)="","",HLOOKUP($A73,【様式２】講座情報!$E$4:$ZU$30,入力情報等!X$1))</f>
        <v/>
      </c>
      <c r="T73" t="str">
        <f>IF(HLOOKUP($A73,【様式２】講座情報!$E$4:$ZU$30,入力情報等!Y$1)="","",HLOOKUP($A73,【様式２】講座情報!$E$4:$ZU$30,入力情報等!Y$1))</f>
        <v/>
      </c>
      <c r="U73" t="str">
        <f>IF(HLOOKUP($A73,【様式２】講座情報!$E$4:$ZU$30,入力情報等!Z$1)="","",HLOOKUP($A73,【様式２】講座情報!$E$4:$ZU$30,入力情報等!Z$1))</f>
        <v/>
      </c>
      <c r="V73" t="str">
        <f>IF(HLOOKUP($A73,【様式２】講座情報!$E$4:$ZU$30,入力情報等!AA$1)="","",HLOOKUP($A73,【様式２】講座情報!$E$4:$ZU$30,入力情報等!AA$1))</f>
        <v/>
      </c>
      <c r="W73" t="str">
        <f>IF(HLOOKUP($A73,【様式２】講座情報!$E$4:$ZU$30,入力情報等!AB$1)="","",HLOOKUP($A73,【様式２】講座情報!$E$4:$ZU$30,入力情報等!AB$1))</f>
        <v/>
      </c>
      <c r="X73" t="str">
        <f>IF(HLOOKUP($A73,【様式２】講座情報!$E$4:$ZU$30,入力情報等!AC$1)="","",HLOOKUP($A73,【様式２】講座情報!$E$4:$ZU$30,入力情報等!AC$1))</f>
        <v/>
      </c>
      <c r="Y73" t="str">
        <f>IF(HLOOKUP($A73,【様式２】講座情報!$E$4:$ZU$30,入力情報等!AD$1)="","",HLOOKUP($A73,【様式２】講座情報!$E$4:$ZU$30,入力情報等!AD$1))</f>
        <v/>
      </c>
      <c r="Z73" t="str">
        <f>IF(HLOOKUP($A73,【様式２】講座情報!$E$4:$ZU$30,入力情報等!AE$1)="","",HLOOKUP($A73,【様式２】講座情報!$E$4:$ZU$30,入力情報等!AE$1))</f>
        <v/>
      </c>
    </row>
    <row r="74" spans="1:26">
      <c r="A74" t="str">
        <f>IF(COUNTIF(【様式２】講座情報!$4:$4,転記データ!$A$3*1000+入力情報等!E63)=1,転記データ!$A$3*1000+入力情報等!E63,"")</f>
        <v/>
      </c>
      <c r="B74" t="str">
        <f>IF(HLOOKUP($A74,【様式２】講座情報!$E$4:$ZU$30,入力情報等!F$1)="","",HLOOKUP($A74,【様式２】講座情報!$E$4:$ZU$30,入力情報等!F$1))</f>
        <v/>
      </c>
      <c r="C74" t="str">
        <f>IF(HLOOKUP($A74,【様式２】講座情報!$E$4:$ZU$30,入力情報等!G$1)="","",HLOOKUP($A74,【様式２】講座情報!$E$4:$ZU$30,入力情報等!G$1))</f>
        <v/>
      </c>
      <c r="D74" t="str">
        <f>IF(HLOOKUP($A74,【様式２】講座情報!$E$4:$ZU$30,入力情報等!H$1)="","",HLOOKUP($A74,【様式２】講座情報!$E$4:$ZU$30,入力情報等!H$1))</f>
        <v/>
      </c>
      <c r="E74" t="str">
        <f>IF(HLOOKUP($A74,【様式２】講座情報!$E$4:$ZU$30,入力情報等!I$1)="","",HLOOKUP($A74,【様式２】講座情報!$E$4:$ZU$30,入力情報等!I$1))</f>
        <v/>
      </c>
      <c r="F74" t="str">
        <f>IF(HLOOKUP($A74,【様式２】講座情報!$E$4:$ZU$30,入力情報等!J$1)="","",HLOOKUP($A74,【様式２】講座情報!$E$4:$ZU$30,入力情報等!J$1))</f>
        <v/>
      </c>
      <c r="G74" t="str">
        <f>IF(HLOOKUP($A74,【様式２】講座情報!$E$4:$ZU$30,入力情報等!K$1)="","",HLOOKUP($A74,【様式２】講座情報!$E$4:$ZU$30,入力情報等!K$1))</f>
        <v/>
      </c>
      <c r="H74" t="str">
        <f>IF(HLOOKUP($A74,【様式２】講座情報!$E$4:$ZU$30,入力情報等!L$1)="","",HLOOKUP($A74,【様式２】講座情報!$E$4:$ZU$30,入力情報等!L$1))</f>
        <v/>
      </c>
      <c r="I74" t="str">
        <f>IF(HLOOKUP($A74,【様式２】講座情報!$E$4:$ZU$30,入力情報等!M$1)="","",HLOOKUP($A74,【様式２】講座情報!$E$4:$ZU$30,入力情報等!M$1))</f>
        <v/>
      </c>
      <c r="J74" t="str">
        <f>IF(HLOOKUP($A74,【様式２】講座情報!$E$4:$ZU$30,入力情報等!N$1)="","",HLOOKUP($A74,【様式２】講座情報!$E$4:$ZU$30,入力情報等!N$1))</f>
        <v/>
      </c>
      <c r="K74" t="str">
        <f>IF(HLOOKUP($A74,【様式２】講座情報!$E$4:$ZU$30,入力情報等!O$1)="","",HLOOKUP($A74,【様式２】講座情報!$E$4:$ZU$30,入力情報等!O$1))</f>
        <v/>
      </c>
      <c r="L74" t="str">
        <f>IF(HLOOKUP($A74,【様式２】講座情報!$E$4:$ZU$30,入力情報等!Q$1)="","",HLOOKUP($A74,【様式２】講座情報!$E$4:$ZU$30,入力情報等!Q$1))</f>
        <v/>
      </c>
      <c r="M74" t="str">
        <f>IF(HLOOKUP($A74,【様式２】講座情報!$E$4:$ZU$30,入力情報等!R$1)="","",HLOOKUP($A74,【様式２】講座情報!$E$4:$ZU$30,入力情報等!R$1))</f>
        <v/>
      </c>
      <c r="N74" t="str">
        <f>IF(HLOOKUP($A74,【様式２】講座情報!$E$4:$ZU$30,入力情報等!S$1)="","",HLOOKUP($A74,【様式２】講座情報!$E$4:$ZU$30,入力情報等!S$1))</f>
        <v/>
      </c>
      <c r="O74" t="str">
        <f>IF(HLOOKUP($A74,【様式２】講座情報!$E$4:$ZU$30,入力情報等!T$1)="","",HLOOKUP($A74,【様式２】講座情報!$E$4:$ZU$30,入力情報等!T$1))</f>
        <v/>
      </c>
      <c r="P74" t="str">
        <f>IF(HLOOKUP($A74,【様式２】講座情報!$E$4:$ZU$30,入力情報等!U$1)="","",HLOOKUP($A74,【様式２】講座情報!$E$4:$ZU$30,入力情報等!U$1))</f>
        <v/>
      </c>
      <c r="Q74" t="str">
        <f>IF(HLOOKUP($A74,【様式２】講座情報!$E$4:$ZU$30,入力情報等!V$1)="","",HLOOKUP($A74,【様式２】講座情報!$E$4:$ZU$30,入力情報等!V$1))</f>
        <v/>
      </c>
      <c r="R74" t="str">
        <f>IF(HLOOKUP($A74,【様式２】講座情報!$E$4:$ZU$30,入力情報等!W$1)="","",HLOOKUP($A74,【様式２】講座情報!$E$4:$ZU$30,入力情報等!W$1))</f>
        <v/>
      </c>
      <c r="S74" t="str">
        <f>IF(HLOOKUP($A74,【様式２】講座情報!$E$4:$ZU$30,入力情報等!X$1)="","",HLOOKUP($A74,【様式２】講座情報!$E$4:$ZU$30,入力情報等!X$1))</f>
        <v/>
      </c>
      <c r="T74" t="str">
        <f>IF(HLOOKUP($A74,【様式２】講座情報!$E$4:$ZU$30,入力情報等!Y$1)="","",HLOOKUP($A74,【様式２】講座情報!$E$4:$ZU$30,入力情報等!Y$1))</f>
        <v/>
      </c>
      <c r="U74" t="str">
        <f>IF(HLOOKUP($A74,【様式２】講座情報!$E$4:$ZU$30,入力情報等!Z$1)="","",HLOOKUP($A74,【様式２】講座情報!$E$4:$ZU$30,入力情報等!Z$1))</f>
        <v/>
      </c>
      <c r="V74" t="str">
        <f>IF(HLOOKUP($A74,【様式２】講座情報!$E$4:$ZU$30,入力情報等!AA$1)="","",HLOOKUP($A74,【様式２】講座情報!$E$4:$ZU$30,入力情報等!AA$1))</f>
        <v/>
      </c>
      <c r="W74" t="str">
        <f>IF(HLOOKUP($A74,【様式２】講座情報!$E$4:$ZU$30,入力情報等!AB$1)="","",HLOOKUP($A74,【様式２】講座情報!$E$4:$ZU$30,入力情報等!AB$1))</f>
        <v/>
      </c>
      <c r="X74" t="str">
        <f>IF(HLOOKUP($A74,【様式２】講座情報!$E$4:$ZU$30,入力情報等!AC$1)="","",HLOOKUP($A74,【様式２】講座情報!$E$4:$ZU$30,入力情報等!AC$1))</f>
        <v/>
      </c>
      <c r="Y74" t="str">
        <f>IF(HLOOKUP($A74,【様式２】講座情報!$E$4:$ZU$30,入力情報等!AD$1)="","",HLOOKUP($A74,【様式２】講座情報!$E$4:$ZU$30,入力情報等!AD$1))</f>
        <v/>
      </c>
      <c r="Z74" t="str">
        <f>IF(HLOOKUP($A74,【様式２】講座情報!$E$4:$ZU$30,入力情報等!AE$1)="","",HLOOKUP($A74,【様式２】講座情報!$E$4:$ZU$30,入力情報等!AE$1))</f>
        <v/>
      </c>
    </row>
    <row r="75" spans="1:26">
      <c r="A75" t="str">
        <f>IF(COUNTIF(【様式２】講座情報!$4:$4,転記データ!$A$3*1000+入力情報等!E64)=1,転記データ!$A$3*1000+入力情報等!E64,"")</f>
        <v/>
      </c>
      <c r="B75" t="str">
        <f>IF(HLOOKUP($A75,【様式２】講座情報!$E$4:$ZU$30,入力情報等!F$1)="","",HLOOKUP($A75,【様式２】講座情報!$E$4:$ZU$30,入力情報等!F$1))</f>
        <v/>
      </c>
      <c r="C75" t="str">
        <f>IF(HLOOKUP($A75,【様式２】講座情報!$E$4:$ZU$30,入力情報等!G$1)="","",HLOOKUP($A75,【様式２】講座情報!$E$4:$ZU$30,入力情報等!G$1))</f>
        <v/>
      </c>
      <c r="D75" t="str">
        <f>IF(HLOOKUP($A75,【様式２】講座情報!$E$4:$ZU$30,入力情報等!H$1)="","",HLOOKUP($A75,【様式２】講座情報!$E$4:$ZU$30,入力情報等!H$1))</f>
        <v/>
      </c>
      <c r="E75" t="str">
        <f>IF(HLOOKUP($A75,【様式２】講座情報!$E$4:$ZU$30,入力情報等!I$1)="","",HLOOKUP($A75,【様式２】講座情報!$E$4:$ZU$30,入力情報等!I$1))</f>
        <v/>
      </c>
      <c r="F75" t="str">
        <f>IF(HLOOKUP($A75,【様式２】講座情報!$E$4:$ZU$30,入力情報等!J$1)="","",HLOOKUP($A75,【様式２】講座情報!$E$4:$ZU$30,入力情報等!J$1))</f>
        <v/>
      </c>
      <c r="G75" t="str">
        <f>IF(HLOOKUP($A75,【様式２】講座情報!$E$4:$ZU$30,入力情報等!K$1)="","",HLOOKUP($A75,【様式２】講座情報!$E$4:$ZU$30,入力情報等!K$1))</f>
        <v/>
      </c>
      <c r="H75" t="str">
        <f>IF(HLOOKUP($A75,【様式２】講座情報!$E$4:$ZU$30,入力情報等!L$1)="","",HLOOKUP($A75,【様式２】講座情報!$E$4:$ZU$30,入力情報等!L$1))</f>
        <v/>
      </c>
      <c r="I75" t="str">
        <f>IF(HLOOKUP($A75,【様式２】講座情報!$E$4:$ZU$30,入力情報等!M$1)="","",HLOOKUP($A75,【様式２】講座情報!$E$4:$ZU$30,入力情報等!M$1))</f>
        <v/>
      </c>
      <c r="J75" t="str">
        <f>IF(HLOOKUP($A75,【様式２】講座情報!$E$4:$ZU$30,入力情報等!N$1)="","",HLOOKUP($A75,【様式２】講座情報!$E$4:$ZU$30,入力情報等!N$1))</f>
        <v/>
      </c>
      <c r="K75" t="str">
        <f>IF(HLOOKUP($A75,【様式２】講座情報!$E$4:$ZU$30,入力情報等!O$1)="","",HLOOKUP($A75,【様式２】講座情報!$E$4:$ZU$30,入力情報等!O$1))</f>
        <v/>
      </c>
      <c r="L75" t="str">
        <f>IF(HLOOKUP($A75,【様式２】講座情報!$E$4:$ZU$30,入力情報等!Q$1)="","",HLOOKUP($A75,【様式２】講座情報!$E$4:$ZU$30,入力情報等!Q$1))</f>
        <v/>
      </c>
      <c r="M75" t="str">
        <f>IF(HLOOKUP($A75,【様式２】講座情報!$E$4:$ZU$30,入力情報等!R$1)="","",HLOOKUP($A75,【様式２】講座情報!$E$4:$ZU$30,入力情報等!R$1))</f>
        <v/>
      </c>
      <c r="N75" t="str">
        <f>IF(HLOOKUP($A75,【様式２】講座情報!$E$4:$ZU$30,入力情報等!S$1)="","",HLOOKUP($A75,【様式２】講座情報!$E$4:$ZU$30,入力情報等!S$1))</f>
        <v/>
      </c>
      <c r="O75" t="str">
        <f>IF(HLOOKUP($A75,【様式２】講座情報!$E$4:$ZU$30,入力情報等!T$1)="","",HLOOKUP($A75,【様式２】講座情報!$E$4:$ZU$30,入力情報等!T$1))</f>
        <v/>
      </c>
      <c r="P75" t="str">
        <f>IF(HLOOKUP($A75,【様式２】講座情報!$E$4:$ZU$30,入力情報等!U$1)="","",HLOOKUP($A75,【様式２】講座情報!$E$4:$ZU$30,入力情報等!U$1))</f>
        <v/>
      </c>
      <c r="Q75" t="str">
        <f>IF(HLOOKUP($A75,【様式２】講座情報!$E$4:$ZU$30,入力情報等!V$1)="","",HLOOKUP($A75,【様式２】講座情報!$E$4:$ZU$30,入力情報等!V$1))</f>
        <v/>
      </c>
      <c r="R75" t="str">
        <f>IF(HLOOKUP($A75,【様式２】講座情報!$E$4:$ZU$30,入力情報等!W$1)="","",HLOOKUP($A75,【様式２】講座情報!$E$4:$ZU$30,入力情報等!W$1))</f>
        <v/>
      </c>
      <c r="S75" t="str">
        <f>IF(HLOOKUP($A75,【様式２】講座情報!$E$4:$ZU$30,入力情報等!X$1)="","",HLOOKUP($A75,【様式２】講座情報!$E$4:$ZU$30,入力情報等!X$1))</f>
        <v/>
      </c>
      <c r="T75" t="str">
        <f>IF(HLOOKUP($A75,【様式２】講座情報!$E$4:$ZU$30,入力情報等!Y$1)="","",HLOOKUP($A75,【様式２】講座情報!$E$4:$ZU$30,入力情報等!Y$1))</f>
        <v/>
      </c>
      <c r="U75" t="str">
        <f>IF(HLOOKUP($A75,【様式２】講座情報!$E$4:$ZU$30,入力情報等!Z$1)="","",HLOOKUP($A75,【様式２】講座情報!$E$4:$ZU$30,入力情報等!Z$1))</f>
        <v/>
      </c>
      <c r="V75" t="str">
        <f>IF(HLOOKUP($A75,【様式２】講座情報!$E$4:$ZU$30,入力情報等!AA$1)="","",HLOOKUP($A75,【様式２】講座情報!$E$4:$ZU$30,入力情報等!AA$1))</f>
        <v/>
      </c>
      <c r="W75" t="str">
        <f>IF(HLOOKUP($A75,【様式２】講座情報!$E$4:$ZU$30,入力情報等!AB$1)="","",HLOOKUP($A75,【様式２】講座情報!$E$4:$ZU$30,入力情報等!AB$1))</f>
        <v/>
      </c>
      <c r="X75" t="str">
        <f>IF(HLOOKUP($A75,【様式２】講座情報!$E$4:$ZU$30,入力情報等!AC$1)="","",HLOOKUP($A75,【様式２】講座情報!$E$4:$ZU$30,入力情報等!AC$1))</f>
        <v/>
      </c>
      <c r="Y75" t="str">
        <f>IF(HLOOKUP($A75,【様式２】講座情報!$E$4:$ZU$30,入力情報等!AD$1)="","",HLOOKUP($A75,【様式２】講座情報!$E$4:$ZU$30,入力情報等!AD$1))</f>
        <v/>
      </c>
      <c r="Z75" t="str">
        <f>IF(HLOOKUP($A75,【様式２】講座情報!$E$4:$ZU$30,入力情報等!AE$1)="","",HLOOKUP($A75,【様式２】講座情報!$E$4:$ZU$30,入力情報等!AE$1))</f>
        <v/>
      </c>
    </row>
    <row r="76" spans="1:26">
      <c r="A76" t="str">
        <f>IF(COUNTIF(【様式２】講座情報!$4:$4,転記データ!$A$3*1000+入力情報等!E65)=1,転記データ!$A$3*1000+入力情報等!E65,"")</f>
        <v/>
      </c>
      <c r="B76" t="str">
        <f>IF(HLOOKUP($A76,【様式２】講座情報!$E$4:$ZU$30,入力情報等!F$1)="","",HLOOKUP($A76,【様式２】講座情報!$E$4:$ZU$30,入力情報等!F$1))</f>
        <v/>
      </c>
      <c r="C76" t="str">
        <f>IF(HLOOKUP($A76,【様式２】講座情報!$E$4:$ZU$30,入力情報等!G$1)="","",HLOOKUP($A76,【様式２】講座情報!$E$4:$ZU$30,入力情報等!G$1))</f>
        <v/>
      </c>
      <c r="D76" t="str">
        <f>IF(HLOOKUP($A76,【様式２】講座情報!$E$4:$ZU$30,入力情報等!H$1)="","",HLOOKUP($A76,【様式２】講座情報!$E$4:$ZU$30,入力情報等!H$1))</f>
        <v/>
      </c>
      <c r="E76" t="str">
        <f>IF(HLOOKUP($A76,【様式２】講座情報!$E$4:$ZU$30,入力情報等!I$1)="","",HLOOKUP($A76,【様式２】講座情報!$E$4:$ZU$30,入力情報等!I$1))</f>
        <v/>
      </c>
      <c r="F76" t="str">
        <f>IF(HLOOKUP($A76,【様式２】講座情報!$E$4:$ZU$30,入力情報等!J$1)="","",HLOOKUP($A76,【様式２】講座情報!$E$4:$ZU$30,入力情報等!J$1))</f>
        <v/>
      </c>
      <c r="G76" t="str">
        <f>IF(HLOOKUP($A76,【様式２】講座情報!$E$4:$ZU$30,入力情報等!K$1)="","",HLOOKUP($A76,【様式２】講座情報!$E$4:$ZU$30,入力情報等!K$1))</f>
        <v/>
      </c>
      <c r="H76" t="str">
        <f>IF(HLOOKUP($A76,【様式２】講座情報!$E$4:$ZU$30,入力情報等!L$1)="","",HLOOKUP($A76,【様式２】講座情報!$E$4:$ZU$30,入力情報等!L$1))</f>
        <v/>
      </c>
      <c r="I76" t="str">
        <f>IF(HLOOKUP($A76,【様式２】講座情報!$E$4:$ZU$30,入力情報等!M$1)="","",HLOOKUP($A76,【様式２】講座情報!$E$4:$ZU$30,入力情報等!M$1))</f>
        <v/>
      </c>
      <c r="J76" t="str">
        <f>IF(HLOOKUP($A76,【様式２】講座情報!$E$4:$ZU$30,入力情報等!N$1)="","",HLOOKUP($A76,【様式２】講座情報!$E$4:$ZU$30,入力情報等!N$1))</f>
        <v/>
      </c>
      <c r="K76" t="str">
        <f>IF(HLOOKUP($A76,【様式２】講座情報!$E$4:$ZU$30,入力情報等!O$1)="","",HLOOKUP($A76,【様式２】講座情報!$E$4:$ZU$30,入力情報等!O$1))</f>
        <v/>
      </c>
      <c r="L76" t="str">
        <f>IF(HLOOKUP($A76,【様式２】講座情報!$E$4:$ZU$30,入力情報等!Q$1)="","",HLOOKUP($A76,【様式２】講座情報!$E$4:$ZU$30,入力情報等!Q$1))</f>
        <v/>
      </c>
      <c r="M76" t="str">
        <f>IF(HLOOKUP($A76,【様式２】講座情報!$E$4:$ZU$30,入力情報等!R$1)="","",HLOOKUP($A76,【様式２】講座情報!$E$4:$ZU$30,入力情報等!R$1))</f>
        <v/>
      </c>
      <c r="N76" t="str">
        <f>IF(HLOOKUP($A76,【様式２】講座情報!$E$4:$ZU$30,入力情報等!S$1)="","",HLOOKUP($A76,【様式２】講座情報!$E$4:$ZU$30,入力情報等!S$1))</f>
        <v/>
      </c>
      <c r="O76" t="str">
        <f>IF(HLOOKUP($A76,【様式２】講座情報!$E$4:$ZU$30,入力情報等!T$1)="","",HLOOKUP($A76,【様式２】講座情報!$E$4:$ZU$30,入力情報等!T$1))</f>
        <v/>
      </c>
      <c r="P76" t="str">
        <f>IF(HLOOKUP($A76,【様式２】講座情報!$E$4:$ZU$30,入力情報等!U$1)="","",HLOOKUP($A76,【様式２】講座情報!$E$4:$ZU$30,入力情報等!U$1))</f>
        <v/>
      </c>
      <c r="Q76" t="str">
        <f>IF(HLOOKUP($A76,【様式２】講座情報!$E$4:$ZU$30,入力情報等!V$1)="","",HLOOKUP($A76,【様式２】講座情報!$E$4:$ZU$30,入力情報等!V$1))</f>
        <v/>
      </c>
      <c r="R76" t="str">
        <f>IF(HLOOKUP($A76,【様式２】講座情報!$E$4:$ZU$30,入力情報等!W$1)="","",HLOOKUP($A76,【様式２】講座情報!$E$4:$ZU$30,入力情報等!W$1))</f>
        <v/>
      </c>
      <c r="S76" t="str">
        <f>IF(HLOOKUP($A76,【様式２】講座情報!$E$4:$ZU$30,入力情報等!X$1)="","",HLOOKUP($A76,【様式２】講座情報!$E$4:$ZU$30,入力情報等!X$1))</f>
        <v/>
      </c>
      <c r="T76" t="str">
        <f>IF(HLOOKUP($A76,【様式２】講座情報!$E$4:$ZU$30,入力情報等!Y$1)="","",HLOOKUP($A76,【様式２】講座情報!$E$4:$ZU$30,入力情報等!Y$1))</f>
        <v/>
      </c>
      <c r="U76" t="str">
        <f>IF(HLOOKUP($A76,【様式２】講座情報!$E$4:$ZU$30,入力情報等!Z$1)="","",HLOOKUP($A76,【様式２】講座情報!$E$4:$ZU$30,入力情報等!Z$1))</f>
        <v/>
      </c>
      <c r="V76" t="str">
        <f>IF(HLOOKUP($A76,【様式２】講座情報!$E$4:$ZU$30,入力情報等!AA$1)="","",HLOOKUP($A76,【様式２】講座情報!$E$4:$ZU$30,入力情報等!AA$1))</f>
        <v/>
      </c>
      <c r="W76" t="str">
        <f>IF(HLOOKUP($A76,【様式２】講座情報!$E$4:$ZU$30,入力情報等!AB$1)="","",HLOOKUP($A76,【様式２】講座情報!$E$4:$ZU$30,入力情報等!AB$1))</f>
        <v/>
      </c>
      <c r="X76" t="str">
        <f>IF(HLOOKUP($A76,【様式２】講座情報!$E$4:$ZU$30,入力情報等!AC$1)="","",HLOOKUP($A76,【様式２】講座情報!$E$4:$ZU$30,入力情報等!AC$1))</f>
        <v/>
      </c>
      <c r="Y76" t="str">
        <f>IF(HLOOKUP($A76,【様式２】講座情報!$E$4:$ZU$30,入力情報等!AD$1)="","",HLOOKUP($A76,【様式２】講座情報!$E$4:$ZU$30,入力情報等!AD$1))</f>
        <v/>
      </c>
      <c r="Z76" t="str">
        <f>IF(HLOOKUP($A76,【様式２】講座情報!$E$4:$ZU$30,入力情報等!AE$1)="","",HLOOKUP($A76,【様式２】講座情報!$E$4:$ZU$30,入力情報等!AE$1))</f>
        <v/>
      </c>
    </row>
    <row r="77" spans="1:26">
      <c r="A77" t="str">
        <f>IF(COUNTIF(【様式２】講座情報!$4:$4,転記データ!$A$3*1000+入力情報等!E66)=1,転記データ!$A$3*1000+入力情報等!E66,"")</f>
        <v/>
      </c>
      <c r="B77" t="str">
        <f>IF(HLOOKUP($A77,【様式２】講座情報!$E$4:$ZU$30,入力情報等!F$1)="","",HLOOKUP($A77,【様式２】講座情報!$E$4:$ZU$30,入力情報等!F$1))</f>
        <v/>
      </c>
      <c r="C77" t="str">
        <f>IF(HLOOKUP($A77,【様式２】講座情報!$E$4:$ZU$30,入力情報等!G$1)="","",HLOOKUP($A77,【様式２】講座情報!$E$4:$ZU$30,入力情報等!G$1))</f>
        <v/>
      </c>
      <c r="D77" t="str">
        <f>IF(HLOOKUP($A77,【様式２】講座情報!$E$4:$ZU$30,入力情報等!H$1)="","",HLOOKUP($A77,【様式２】講座情報!$E$4:$ZU$30,入力情報等!H$1))</f>
        <v/>
      </c>
      <c r="E77" t="str">
        <f>IF(HLOOKUP($A77,【様式２】講座情報!$E$4:$ZU$30,入力情報等!I$1)="","",HLOOKUP($A77,【様式２】講座情報!$E$4:$ZU$30,入力情報等!I$1))</f>
        <v/>
      </c>
      <c r="F77" t="str">
        <f>IF(HLOOKUP($A77,【様式２】講座情報!$E$4:$ZU$30,入力情報等!J$1)="","",HLOOKUP($A77,【様式２】講座情報!$E$4:$ZU$30,入力情報等!J$1))</f>
        <v/>
      </c>
      <c r="G77" t="str">
        <f>IF(HLOOKUP($A77,【様式２】講座情報!$E$4:$ZU$30,入力情報等!K$1)="","",HLOOKUP($A77,【様式２】講座情報!$E$4:$ZU$30,入力情報等!K$1))</f>
        <v/>
      </c>
      <c r="H77" t="str">
        <f>IF(HLOOKUP($A77,【様式２】講座情報!$E$4:$ZU$30,入力情報等!L$1)="","",HLOOKUP($A77,【様式２】講座情報!$E$4:$ZU$30,入力情報等!L$1))</f>
        <v/>
      </c>
      <c r="I77" t="str">
        <f>IF(HLOOKUP($A77,【様式２】講座情報!$E$4:$ZU$30,入力情報等!M$1)="","",HLOOKUP($A77,【様式２】講座情報!$E$4:$ZU$30,入力情報等!M$1))</f>
        <v/>
      </c>
      <c r="J77" t="str">
        <f>IF(HLOOKUP($A77,【様式２】講座情報!$E$4:$ZU$30,入力情報等!N$1)="","",HLOOKUP($A77,【様式２】講座情報!$E$4:$ZU$30,入力情報等!N$1))</f>
        <v/>
      </c>
      <c r="K77" t="str">
        <f>IF(HLOOKUP($A77,【様式２】講座情報!$E$4:$ZU$30,入力情報等!O$1)="","",HLOOKUP($A77,【様式２】講座情報!$E$4:$ZU$30,入力情報等!O$1))</f>
        <v/>
      </c>
      <c r="L77" t="str">
        <f>IF(HLOOKUP($A77,【様式２】講座情報!$E$4:$ZU$30,入力情報等!Q$1)="","",HLOOKUP($A77,【様式２】講座情報!$E$4:$ZU$30,入力情報等!Q$1))</f>
        <v/>
      </c>
      <c r="M77" t="str">
        <f>IF(HLOOKUP($A77,【様式２】講座情報!$E$4:$ZU$30,入力情報等!R$1)="","",HLOOKUP($A77,【様式２】講座情報!$E$4:$ZU$30,入力情報等!R$1))</f>
        <v/>
      </c>
      <c r="N77" t="str">
        <f>IF(HLOOKUP($A77,【様式２】講座情報!$E$4:$ZU$30,入力情報等!S$1)="","",HLOOKUP($A77,【様式２】講座情報!$E$4:$ZU$30,入力情報等!S$1))</f>
        <v/>
      </c>
      <c r="O77" t="str">
        <f>IF(HLOOKUP($A77,【様式２】講座情報!$E$4:$ZU$30,入力情報等!T$1)="","",HLOOKUP($A77,【様式２】講座情報!$E$4:$ZU$30,入力情報等!T$1))</f>
        <v/>
      </c>
      <c r="P77" t="str">
        <f>IF(HLOOKUP($A77,【様式２】講座情報!$E$4:$ZU$30,入力情報等!U$1)="","",HLOOKUP($A77,【様式２】講座情報!$E$4:$ZU$30,入力情報等!U$1))</f>
        <v/>
      </c>
      <c r="Q77" t="str">
        <f>IF(HLOOKUP($A77,【様式２】講座情報!$E$4:$ZU$30,入力情報等!V$1)="","",HLOOKUP($A77,【様式２】講座情報!$E$4:$ZU$30,入力情報等!V$1))</f>
        <v/>
      </c>
      <c r="R77" t="str">
        <f>IF(HLOOKUP($A77,【様式２】講座情報!$E$4:$ZU$30,入力情報等!W$1)="","",HLOOKUP($A77,【様式２】講座情報!$E$4:$ZU$30,入力情報等!W$1))</f>
        <v/>
      </c>
      <c r="S77" t="str">
        <f>IF(HLOOKUP($A77,【様式２】講座情報!$E$4:$ZU$30,入力情報等!X$1)="","",HLOOKUP($A77,【様式２】講座情報!$E$4:$ZU$30,入力情報等!X$1))</f>
        <v/>
      </c>
      <c r="T77" t="str">
        <f>IF(HLOOKUP($A77,【様式２】講座情報!$E$4:$ZU$30,入力情報等!Y$1)="","",HLOOKUP($A77,【様式２】講座情報!$E$4:$ZU$30,入力情報等!Y$1))</f>
        <v/>
      </c>
      <c r="U77" t="str">
        <f>IF(HLOOKUP($A77,【様式２】講座情報!$E$4:$ZU$30,入力情報等!Z$1)="","",HLOOKUP($A77,【様式２】講座情報!$E$4:$ZU$30,入力情報等!Z$1))</f>
        <v/>
      </c>
      <c r="V77" t="str">
        <f>IF(HLOOKUP($A77,【様式２】講座情報!$E$4:$ZU$30,入力情報等!AA$1)="","",HLOOKUP($A77,【様式２】講座情報!$E$4:$ZU$30,入力情報等!AA$1))</f>
        <v/>
      </c>
      <c r="W77" t="str">
        <f>IF(HLOOKUP($A77,【様式２】講座情報!$E$4:$ZU$30,入力情報等!AB$1)="","",HLOOKUP($A77,【様式２】講座情報!$E$4:$ZU$30,入力情報等!AB$1))</f>
        <v/>
      </c>
      <c r="X77" t="str">
        <f>IF(HLOOKUP($A77,【様式２】講座情報!$E$4:$ZU$30,入力情報等!AC$1)="","",HLOOKUP($A77,【様式２】講座情報!$E$4:$ZU$30,入力情報等!AC$1))</f>
        <v/>
      </c>
      <c r="Y77" t="str">
        <f>IF(HLOOKUP($A77,【様式２】講座情報!$E$4:$ZU$30,入力情報等!AD$1)="","",HLOOKUP($A77,【様式２】講座情報!$E$4:$ZU$30,入力情報等!AD$1))</f>
        <v/>
      </c>
      <c r="Z77" t="str">
        <f>IF(HLOOKUP($A77,【様式２】講座情報!$E$4:$ZU$30,入力情報等!AE$1)="","",HLOOKUP($A77,【様式２】講座情報!$E$4:$ZU$30,入力情報等!AE$1))</f>
        <v/>
      </c>
    </row>
    <row r="78" spans="1:26">
      <c r="A78" t="str">
        <f>IF(COUNTIF(【様式２】講座情報!$4:$4,転記データ!$A$3*1000+入力情報等!E67)=1,転記データ!$A$3*1000+入力情報等!E67,"")</f>
        <v/>
      </c>
      <c r="B78" t="str">
        <f>IF(HLOOKUP($A78,【様式２】講座情報!$E$4:$ZU$30,入力情報等!F$1)="","",HLOOKUP($A78,【様式２】講座情報!$E$4:$ZU$30,入力情報等!F$1))</f>
        <v/>
      </c>
      <c r="C78" t="str">
        <f>IF(HLOOKUP($A78,【様式２】講座情報!$E$4:$ZU$30,入力情報等!G$1)="","",HLOOKUP($A78,【様式２】講座情報!$E$4:$ZU$30,入力情報等!G$1))</f>
        <v/>
      </c>
      <c r="D78" t="str">
        <f>IF(HLOOKUP($A78,【様式２】講座情報!$E$4:$ZU$30,入力情報等!H$1)="","",HLOOKUP($A78,【様式２】講座情報!$E$4:$ZU$30,入力情報等!H$1))</f>
        <v/>
      </c>
      <c r="E78" t="str">
        <f>IF(HLOOKUP($A78,【様式２】講座情報!$E$4:$ZU$30,入力情報等!I$1)="","",HLOOKUP($A78,【様式２】講座情報!$E$4:$ZU$30,入力情報等!I$1))</f>
        <v/>
      </c>
      <c r="F78" t="str">
        <f>IF(HLOOKUP($A78,【様式２】講座情報!$E$4:$ZU$30,入力情報等!J$1)="","",HLOOKUP($A78,【様式２】講座情報!$E$4:$ZU$30,入力情報等!J$1))</f>
        <v/>
      </c>
      <c r="G78" t="str">
        <f>IF(HLOOKUP($A78,【様式２】講座情報!$E$4:$ZU$30,入力情報等!K$1)="","",HLOOKUP($A78,【様式２】講座情報!$E$4:$ZU$30,入力情報等!K$1))</f>
        <v/>
      </c>
      <c r="H78" t="str">
        <f>IF(HLOOKUP($A78,【様式２】講座情報!$E$4:$ZU$30,入力情報等!L$1)="","",HLOOKUP($A78,【様式２】講座情報!$E$4:$ZU$30,入力情報等!L$1))</f>
        <v/>
      </c>
      <c r="I78" t="str">
        <f>IF(HLOOKUP($A78,【様式２】講座情報!$E$4:$ZU$30,入力情報等!M$1)="","",HLOOKUP($A78,【様式２】講座情報!$E$4:$ZU$30,入力情報等!M$1))</f>
        <v/>
      </c>
      <c r="J78" t="str">
        <f>IF(HLOOKUP($A78,【様式２】講座情報!$E$4:$ZU$30,入力情報等!N$1)="","",HLOOKUP($A78,【様式２】講座情報!$E$4:$ZU$30,入力情報等!N$1))</f>
        <v/>
      </c>
      <c r="K78" t="str">
        <f>IF(HLOOKUP($A78,【様式２】講座情報!$E$4:$ZU$30,入力情報等!O$1)="","",HLOOKUP($A78,【様式２】講座情報!$E$4:$ZU$30,入力情報等!O$1))</f>
        <v/>
      </c>
      <c r="L78" t="str">
        <f>IF(HLOOKUP($A78,【様式２】講座情報!$E$4:$ZU$30,入力情報等!Q$1)="","",HLOOKUP($A78,【様式２】講座情報!$E$4:$ZU$30,入力情報等!Q$1))</f>
        <v/>
      </c>
      <c r="M78" t="str">
        <f>IF(HLOOKUP($A78,【様式２】講座情報!$E$4:$ZU$30,入力情報等!R$1)="","",HLOOKUP($A78,【様式２】講座情報!$E$4:$ZU$30,入力情報等!R$1))</f>
        <v/>
      </c>
      <c r="N78" t="str">
        <f>IF(HLOOKUP($A78,【様式２】講座情報!$E$4:$ZU$30,入力情報等!S$1)="","",HLOOKUP($A78,【様式２】講座情報!$E$4:$ZU$30,入力情報等!S$1))</f>
        <v/>
      </c>
      <c r="O78" t="str">
        <f>IF(HLOOKUP($A78,【様式２】講座情報!$E$4:$ZU$30,入力情報等!T$1)="","",HLOOKUP($A78,【様式２】講座情報!$E$4:$ZU$30,入力情報等!T$1))</f>
        <v/>
      </c>
      <c r="P78" t="str">
        <f>IF(HLOOKUP($A78,【様式２】講座情報!$E$4:$ZU$30,入力情報等!U$1)="","",HLOOKUP($A78,【様式２】講座情報!$E$4:$ZU$30,入力情報等!U$1))</f>
        <v/>
      </c>
      <c r="Q78" t="str">
        <f>IF(HLOOKUP($A78,【様式２】講座情報!$E$4:$ZU$30,入力情報等!V$1)="","",HLOOKUP($A78,【様式２】講座情報!$E$4:$ZU$30,入力情報等!V$1))</f>
        <v/>
      </c>
      <c r="R78" t="str">
        <f>IF(HLOOKUP($A78,【様式２】講座情報!$E$4:$ZU$30,入力情報等!W$1)="","",HLOOKUP($A78,【様式２】講座情報!$E$4:$ZU$30,入力情報等!W$1))</f>
        <v/>
      </c>
      <c r="S78" t="str">
        <f>IF(HLOOKUP($A78,【様式２】講座情報!$E$4:$ZU$30,入力情報等!X$1)="","",HLOOKUP($A78,【様式２】講座情報!$E$4:$ZU$30,入力情報等!X$1))</f>
        <v/>
      </c>
      <c r="T78" t="str">
        <f>IF(HLOOKUP($A78,【様式２】講座情報!$E$4:$ZU$30,入力情報等!Y$1)="","",HLOOKUP($A78,【様式２】講座情報!$E$4:$ZU$30,入力情報等!Y$1))</f>
        <v/>
      </c>
      <c r="U78" t="str">
        <f>IF(HLOOKUP($A78,【様式２】講座情報!$E$4:$ZU$30,入力情報等!Z$1)="","",HLOOKUP($A78,【様式２】講座情報!$E$4:$ZU$30,入力情報等!Z$1))</f>
        <v/>
      </c>
      <c r="V78" t="str">
        <f>IF(HLOOKUP($A78,【様式２】講座情報!$E$4:$ZU$30,入力情報等!AA$1)="","",HLOOKUP($A78,【様式２】講座情報!$E$4:$ZU$30,入力情報等!AA$1))</f>
        <v/>
      </c>
      <c r="W78" t="str">
        <f>IF(HLOOKUP($A78,【様式２】講座情報!$E$4:$ZU$30,入力情報等!AB$1)="","",HLOOKUP($A78,【様式２】講座情報!$E$4:$ZU$30,入力情報等!AB$1))</f>
        <v/>
      </c>
      <c r="X78" t="str">
        <f>IF(HLOOKUP($A78,【様式２】講座情報!$E$4:$ZU$30,入力情報等!AC$1)="","",HLOOKUP($A78,【様式２】講座情報!$E$4:$ZU$30,入力情報等!AC$1))</f>
        <v/>
      </c>
      <c r="Y78" t="str">
        <f>IF(HLOOKUP($A78,【様式２】講座情報!$E$4:$ZU$30,入力情報等!AD$1)="","",HLOOKUP($A78,【様式２】講座情報!$E$4:$ZU$30,入力情報等!AD$1))</f>
        <v/>
      </c>
      <c r="Z78" t="str">
        <f>IF(HLOOKUP($A78,【様式２】講座情報!$E$4:$ZU$30,入力情報等!AE$1)="","",HLOOKUP($A78,【様式２】講座情報!$E$4:$ZU$30,入力情報等!AE$1))</f>
        <v/>
      </c>
    </row>
    <row r="79" spans="1:26">
      <c r="A79" t="str">
        <f>IF(COUNTIF(【様式２】講座情報!$4:$4,転記データ!$A$3*1000+入力情報等!E68)=1,転記データ!$A$3*1000+入力情報等!E68,"")</f>
        <v/>
      </c>
      <c r="B79" t="str">
        <f>IF(HLOOKUP($A79,【様式２】講座情報!$E$4:$ZU$30,入力情報等!F$1)="","",HLOOKUP($A79,【様式２】講座情報!$E$4:$ZU$30,入力情報等!F$1))</f>
        <v/>
      </c>
      <c r="C79" t="str">
        <f>IF(HLOOKUP($A79,【様式２】講座情報!$E$4:$ZU$30,入力情報等!G$1)="","",HLOOKUP($A79,【様式２】講座情報!$E$4:$ZU$30,入力情報等!G$1))</f>
        <v/>
      </c>
      <c r="D79" t="str">
        <f>IF(HLOOKUP($A79,【様式２】講座情報!$E$4:$ZU$30,入力情報等!H$1)="","",HLOOKUP($A79,【様式２】講座情報!$E$4:$ZU$30,入力情報等!H$1))</f>
        <v/>
      </c>
      <c r="E79" t="str">
        <f>IF(HLOOKUP($A79,【様式２】講座情報!$E$4:$ZU$30,入力情報等!I$1)="","",HLOOKUP($A79,【様式２】講座情報!$E$4:$ZU$30,入力情報等!I$1))</f>
        <v/>
      </c>
      <c r="F79" t="str">
        <f>IF(HLOOKUP($A79,【様式２】講座情報!$E$4:$ZU$30,入力情報等!J$1)="","",HLOOKUP($A79,【様式２】講座情報!$E$4:$ZU$30,入力情報等!J$1))</f>
        <v/>
      </c>
      <c r="G79" t="str">
        <f>IF(HLOOKUP($A79,【様式２】講座情報!$E$4:$ZU$30,入力情報等!K$1)="","",HLOOKUP($A79,【様式２】講座情報!$E$4:$ZU$30,入力情報等!K$1))</f>
        <v/>
      </c>
      <c r="H79" t="str">
        <f>IF(HLOOKUP($A79,【様式２】講座情報!$E$4:$ZU$30,入力情報等!L$1)="","",HLOOKUP($A79,【様式２】講座情報!$E$4:$ZU$30,入力情報等!L$1))</f>
        <v/>
      </c>
      <c r="I79" t="str">
        <f>IF(HLOOKUP($A79,【様式２】講座情報!$E$4:$ZU$30,入力情報等!M$1)="","",HLOOKUP($A79,【様式２】講座情報!$E$4:$ZU$30,入力情報等!M$1))</f>
        <v/>
      </c>
      <c r="J79" t="str">
        <f>IF(HLOOKUP($A79,【様式２】講座情報!$E$4:$ZU$30,入力情報等!N$1)="","",HLOOKUP($A79,【様式２】講座情報!$E$4:$ZU$30,入力情報等!N$1))</f>
        <v/>
      </c>
      <c r="K79" t="str">
        <f>IF(HLOOKUP($A79,【様式２】講座情報!$E$4:$ZU$30,入力情報等!O$1)="","",HLOOKUP($A79,【様式２】講座情報!$E$4:$ZU$30,入力情報等!O$1))</f>
        <v/>
      </c>
      <c r="L79" t="str">
        <f>IF(HLOOKUP($A79,【様式２】講座情報!$E$4:$ZU$30,入力情報等!Q$1)="","",HLOOKUP($A79,【様式２】講座情報!$E$4:$ZU$30,入力情報等!Q$1))</f>
        <v/>
      </c>
      <c r="M79" t="str">
        <f>IF(HLOOKUP($A79,【様式２】講座情報!$E$4:$ZU$30,入力情報等!R$1)="","",HLOOKUP($A79,【様式２】講座情報!$E$4:$ZU$30,入力情報等!R$1))</f>
        <v/>
      </c>
      <c r="N79" t="str">
        <f>IF(HLOOKUP($A79,【様式２】講座情報!$E$4:$ZU$30,入力情報等!S$1)="","",HLOOKUP($A79,【様式２】講座情報!$E$4:$ZU$30,入力情報等!S$1))</f>
        <v/>
      </c>
      <c r="O79" t="str">
        <f>IF(HLOOKUP($A79,【様式２】講座情報!$E$4:$ZU$30,入力情報等!T$1)="","",HLOOKUP($A79,【様式２】講座情報!$E$4:$ZU$30,入力情報等!T$1))</f>
        <v/>
      </c>
      <c r="P79" t="str">
        <f>IF(HLOOKUP($A79,【様式２】講座情報!$E$4:$ZU$30,入力情報等!U$1)="","",HLOOKUP($A79,【様式２】講座情報!$E$4:$ZU$30,入力情報等!U$1))</f>
        <v/>
      </c>
      <c r="Q79" t="str">
        <f>IF(HLOOKUP($A79,【様式２】講座情報!$E$4:$ZU$30,入力情報等!V$1)="","",HLOOKUP($A79,【様式２】講座情報!$E$4:$ZU$30,入力情報等!V$1))</f>
        <v/>
      </c>
      <c r="R79" t="str">
        <f>IF(HLOOKUP($A79,【様式２】講座情報!$E$4:$ZU$30,入力情報等!W$1)="","",HLOOKUP($A79,【様式２】講座情報!$E$4:$ZU$30,入力情報等!W$1))</f>
        <v/>
      </c>
      <c r="S79" t="str">
        <f>IF(HLOOKUP($A79,【様式２】講座情報!$E$4:$ZU$30,入力情報等!X$1)="","",HLOOKUP($A79,【様式２】講座情報!$E$4:$ZU$30,入力情報等!X$1))</f>
        <v/>
      </c>
      <c r="T79" t="str">
        <f>IF(HLOOKUP($A79,【様式２】講座情報!$E$4:$ZU$30,入力情報等!Y$1)="","",HLOOKUP($A79,【様式２】講座情報!$E$4:$ZU$30,入力情報等!Y$1))</f>
        <v/>
      </c>
      <c r="U79" t="str">
        <f>IF(HLOOKUP($A79,【様式２】講座情報!$E$4:$ZU$30,入力情報等!Z$1)="","",HLOOKUP($A79,【様式２】講座情報!$E$4:$ZU$30,入力情報等!Z$1))</f>
        <v/>
      </c>
      <c r="V79" t="str">
        <f>IF(HLOOKUP($A79,【様式２】講座情報!$E$4:$ZU$30,入力情報等!AA$1)="","",HLOOKUP($A79,【様式２】講座情報!$E$4:$ZU$30,入力情報等!AA$1))</f>
        <v/>
      </c>
      <c r="W79" t="str">
        <f>IF(HLOOKUP($A79,【様式２】講座情報!$E$4:$ZU$30,入力情報等!AB$1)="","",HLOOKUP($A79,【様式２】講座情報!$E$4:$ZU$30,入力情報等!AB$1))</f>
        <v/>
      </c>
      <c r="X79" t="str">
        <f>IF(HLOOKUP($A79,【様式２】講座情報!$E$4:$ZU$30,入力情報等!AC$1)="","",HLOOKUP($A79,【様式２】講座情報!$E$4:$ZU$30,入力情報等!AC$1))</f>
        <v/>
      </c>
      <c r="Y79" t="str">
        <f>IF(HLOOKUP($A79,【様式２】講座情報!$E$4:$ZU$30,入力情報等!AD$1)="","",HLOOKUP($A79,【様式２】講座情報!$E$4:$ZU$30,入力情報等!AD$1))</f>
        <v/>
      </c>
      <c r="Z79" t="str">
        <f>IF(HLOOKUP($A79,【様式２】講座情報!$E$4:$ZU$30,入力情報等!AE$1)="","",HLOOKUP($A79,【様式２】講座情報!$E$4:$ZU$30,入力情報等!AE$1))</f>
        <v/>
      </c>
    </row>
    <row r="80" spans="1:26">
      <c r="A80" t="str">
        <f>IF(COUNTIF(【様式２】講座情報!$4:$4,転記データ!$A$3*1000+入力情報等!E69)=1,転記データ!$A$3*1000+入力情報等!E69,"")</f>
        <v/>
      </c>
      <c r="B80" t="str">
        <f>IF(HLOOKUP($A80,【様式２】講座情報!$E$4:$ZU$30,入力情報等!F$1)="","",HLOOKUP($A80,【様式２】講座情報!$E$4:$ZU$30,入力情報等!F$1))</f>
        <v/>
      </c>
      <c r="C80" t="str">
        <f>IF(HLOOKUP($A80,【様式２】講座情報!$E$4:$ZU$30,入力情報等!G$1)="","",HLOOKUP($A80,【様式２】講座情報!$E$4:$ZU$30,入力情報等!G$1))</f>
        <v/>
      </c>
      <c r="D80" t="str">
        <f>IF(HLOOKUP($A80,【様式２】講座情報!$E$4:$ZU$30,入力情報等!H$1)="","",HLOOKUP($A80,【様式２】講座情報!$E$4:$ZU$30,入力情報等!H$1))</f>
        <v/>
      </c>
      <c r="E80" t="str">
        <f>IF(HLOOKUP($A80,【様式２】講座情報!$E$4:$ZU$30,入力情報等!I$1)="","",HLOOKUP($A80,【様式２】講座情報!$E$4:$ZU$30,入力情報等!I$1))</f>
        <v/>
      </c>
      <c r="F80" t="str">
        <f>IF(HLOOKUP($A80,【様式２】講座情報!$E$4:$ZU$30,入力情報等!J$1)="","",HLOOKUP($A80,【様式２】講座情報!$E$4:$ZU$30,入力情報等!J$1))</f>
        <v/>
      </c>
      <c r="G80" t="str">
        <f>IF(HLOOKUP($A80,【様式２】講座情報!$E$4:$ZU$30,入力情報等!K$1)="","",HLOOKUP($A80,【様式２】講座情報!$E$4:$ZU$30,入力情報等!K$1))</f>
        <v/>
      </c>
      <c r="H80" t="str">
        <f>IF(HLOOKUP($A80,【様式２】講座情報!$E$4:$ZU$30,入力情報等!L$1)="","",HLOOKUP($A80,【様式２】講座情報!$E$4:$ZU$30,入力情報等!L$1))</f>
        <v/>
      </c>
      <c r="I80" t="str">
        <f>IF(HLOOKUP($A80,【様式２】講座情報!$E$4:$ZU$30,入力情報等!M$1)="","",HLOOKUP($A80,【様式２】講座情報!$E$4:$ZU$30,入力情報等!M$1))</f>
        <v/>
      </c>
      <c r="J80" t="str">
        <f>IF(HLOOKUP($A80,【様式２】講座情報!$E$4:$ZU$30,入力情報等!N$1)="","",HLOOKUP($A80,【様式２】講座情報!$E$4:$ZU$30,入力情報等!N$1))</f>
        <v/>
      </c>
      <c r="K80" t="str">
        <f>IF(HLOOKUP($A80,【様式２】講座情報!$E$4:$ZU$30,入力情報等!O$1)="","",HLOOKUP($A80,【様式２】講座情報!$E$4:$ZU$30,入力情報等!O$1))</f>
        <v/>
      </c>
      <c r="L80" t="str">
        <f>IF(HLOOKUP($A80,【様式２】講座情報!$E$4:$ZU$30,入力情報等!Q$1)="","",HLOOKUP($A80,【様式２】講座情報!$E$4:$ZU$30,入力情報等!Q$1))</f>
        <v/>
      </c>
      <c r="M80" t="str">
        <f>IF(HLOOKUP($A80,【様式２】講座情報!$E$4:$ZU$30,入力情報等!R$1)="","",HLOOKUP($A80,【様式２】講座情報!$E$4:$ZU$30,入力情報等!R$1))</f>
        <v/>
      </c>
      <c r="N80" t="str">
        <f>IF(HLOOKUP($A80,【様式２】講座情報!$E$4:$ZU$30,入力情報等!S$1)="","",HLOOKUP($A80,【様式２】講座情報!$E$4:$ZU$30,入力情報等!S$1))</f>
        <v/>
      </c>
      <c r="O80" t="str">
        <f>IF(HLOOKUP($A80,【様式２】講座情報!$E$4:$ZU$30,入力情報等!T$1)="","",HLOOKUP($A80,【様式２】講座情報!$E$4:$ZU$30,入力情報等!T$1))</f>
        <v/>
      </c>
      <c r="P80" t="str">
        <f>IF(HLOOKUP($A80,【様式２】講座情報!$E$4:$ZU$30,入力情報等!U$1)="","",HLOOKUP($A80,【様式２】講座情報!$E$4:$ZU$30,入力情報等!U$1))</f>
        <v/>
      </c>
      <c r="Q80" t="str">
        <f>IF(HLOOKUP($A80,【様式２】講座情報!$E$4:$ZU$30,入力情報等!V$1)="","",HLOOKUP($A80,【様式２】講座情報!$E$4:$ZU$30,入力情報等!V$1))</f>
        <v/>
      </c>
      <c r="R80" t="str">
        <f>IF(HLOOKUP($A80,【様式２】講座情報!$E$4:$ZU$30,入力情報等!W$1)="","",HLOOKUP($A80,【様式２】講座情報!$E$4:$ZU$30,入力情報等!W$1))</f>
        <v/>
      </c>
      <c r="S80" t="str">
        <f>IF(HLOOKUP($A80,【様式２】講座情報!$E$4:$ZU$30,入力情報等!X$1)="","",HLOOKUP($A80,【様式２】講座情報!$E$4:$ZU$30,入力情報等!X$1))</f>
        <v/>
      </c>
      <c r="T80" t="str">
        <f>IF(HLOOKUP($A80,【様式２】講座情報!$E$4:$ZU$30,入力情報等!Y$1)="","",HLOOKUP($A80,【様式２】講座情報!$E$4:$ZU$30,入力情報等!Y$1))</f>
        <v/>
      </c>
      <c r="U80" t="str">
        <f>IF(HLOOKUP($A80,【様式２】講座情報!$E$4:$ZU$30,入力情報等!Z$1)="","",HLOOKUP($A80,【様式２】講座情報!$E$4:$ZU$30,入力情報等!Z$1))</f>
        <v/>
      </c>
      <c r="V80" t="str">
        <f>IF(HLOOKUP($A80,【様式２】講座情報!$E$4:$ZU$30,入力情報等!AA$1)="","",HLOOKUP($A80,【様式２】講座情報!$E$4:$ZU$30,入力情報等!AA$1))</f>
        <v/>
      </c>
      <c r="W80" t="str">
        <f>IF(HLOOKUP($A80,【様式２】講座情報!$E$4:$ZU$30,入力情報等!AB$1)="","",HLOOKUP($A80,【様式２】講座情報!$E$4:$ZU$30,入力情報等!AB$1))</f>
        <v/>
      </c>
      <c r="X80" t="str">
        <f>IF(HLOOKUP($A80,【様式２】講座情報!$E$4:$ZU$30,入力情報等!AC$1)="","",HLOOKUP($A80,【様式２】講座情報!$E$4:$ZU$30,入力情報等!AC$1))</f>
        <v/>
      </c>
      <c r="Y80" t="str">
        <f>IF(HLOOKUP($A80,【様式２】講座情報!$E$4:$ZU$30,入力情報等!AD$1)="","",HLOOKUP($A80,【様式２】講座情報!$E$4:$ZU$30,入力情報等!AD$1))</f>
        <v/>
      </c>
      <c r="Z80" t="str">
        <f>IF(HLOOKUP($A80,【様式２】講座情報!$E$4:$ZU$30,入力情報等!AE$1)="","",HLOOKUP($A80,【様式２】講座情報!$E$4:$ZU$30,入力情報等!AE$1))</f>
        <v/>
      </c>
    </row>
    <row r="81" spans="1:26">
      <c r="A81" t="str">
        <f>IF(COUNTIF(【様式２】講座情報!$4:$4,転記データ!$A$3*1000+入力情報等!E70)=1,転記データ!$A$3*1000+入力情報等!E70,"")</f>
        <v/>
      </c>
      <c r="B81" t="str">
        <f>IF(HLOOKUP($A81,【様式２】講座情報!$E$4:$ZU$30,入力情報等!F$1)="","",HLOOKUP($A81,【様式２】講座情報!$E$4:$ZU$30,入力情報等!F$1))</f>
        <v/>
      </c>
      <c r="C81" t="str">
        <f>IF(HLOOKUP($A81,【様式２】講座情報!$E$4:$ZU$30,入力情報等!G$1)="","",HLOOKUP($A81,【様式２】講座情報!$E$4:$ZU$30,入力情報等!G$1))</f>
        <v/>
      </c>
      <c r="D81" t="str">
        <f>IF(HLOOKUP($A81,【様式２】講座情報!$E$4:$ZU$30,入力情報等!H$1)="","",HLOOKUP($A81,【様式２】講座情報!$E$4:$ZU$30,入力情報等!H$1))</f>
        <v/>
      </c>
      <c r="E81" t="str">
        <f>IF(HLOOKUP($A81,【様式２】講座情報!$E$4:$ZU$30,入力情報等!I$1)="","",HLOOKUP($A81,【様式２】講座情報!$E$4:$ZU$30,入力情報等!I$1))</f>
        <v/>
      </c>
      <c r="F81" t="str">
        <f>IF(HLOOKUP($A81,【様式２】講座情報!$E$4:$ZU$30,入力情報等!J$1)="","",HLOOKUP($A81,【様式２】講座情報!$E$4:$ZU$30,入力情報等!J$1))</f>
        <v/>
      </c>
      <c r="G81" t="str">
        <f>IF(HLOOKUP($A81,【様式２】講座情報!$E$4:$ZU$30,入力情報等!K$1)="","",HLOOKUP($A81,【様式２】講座情報!$E$4:$ZU$30,入力情報等!K$1))</f>
        <v/>
      </c>
      <c r="H81" t="str">
        <f>IF(HLOOKUP($A81,【様式２】講座情報!$E$4:$ZU$30,入力情報等!L$1)="","",HLOOKUP($A81,【様式２】講座情報!$E$4:$ZU$30,入力情報等!L$1))</f>
        <v/>
      </c>
      <c r="I81" t="str">
        <f>IF(HLOOKUP($A81,【様式２】講座情報!$E$4:$ZU$30,入力情報等!M$1)="","",HLOOKUP($A81,【様式２】講座情報!$E$4:$ZU$30,入力情報等!M$1))</f>
        <v/>
      </c>
      <c r="J81" t="str">
        <f>IF(HLOOKUP($A81,【様式２】講座情報!$E$4:$ZU$30,入力情報等!N$1)="","",HLOOKUP($A81,【様式２】講座情報!$E$4:$ZU$30,入力情報等!N$1))</f>
        <v/>
      </c>
      <c r="K81" t="str">
        <f>IF(HLOOKUP($A81,【様式２】講座情報!$E$4:$ZU$30,入力情報等!O$1)="","",HLOOKUP($A81,【様式２】講座情報!$E$4:$ZU$30,入力情報等!O$1))</f>
        <v/>
      </c>
      <c r="L81" t="str">
        <f>IF(HLOOKUP($A81,【様式２】講座情報!$E$4:$ZU$30,入力情報等!Q$1)="","",HLOOKUP($A81,【様式２】講座情報!$E$4:$ZU$30,入力情報等!Q$1))</f>
        <v/>
      </c>
      <c r="M81" t="str">
        <f>IF(HLOOKUP($A81,【様式２】講座情報!$E$4:$ZU$30,入力情報等!R$1)="","",HLOOKUP($A81,【様式２】講座情報!$E$4:$ZU$30,入力情報等!R$1))</f>
        <v/>
      </c>
      <c r="N81" t="str">
        <f>IF(HLOOKUP($A81,【様式２】講座情報!$E$4:$ZU$30,入力情報等!S$1)="","",HLOOKUP($A81,【様式２】講座情報!$E$4:$ZU$30,入力情報等!S$1))</f>
        <v/>
      </c>
      <c r="O81" t="str">
        <f>IF(HLOOKUP($A81,【様式２】講座情報!$E$4:$ZU$30,入力情報等!T$1)="","",HLOOKUP($A81,【様式２】講座情報!$E$4:$ZU$30,入力情報等!T$1))</f>
        <v/>
      </c>
      <c r="P81" t="str">
        <f>IF(HLOOKUP($A81,【様式２】講座情報!$E$4:$ZU$30,入力情報等!U$1)="","",HLOOKUP($A81,【様式２】講座情報!$E$4:$ZU$30,入力情報等!U$1))</f>
        <v/>
      </c>
      <c r="Q81" t="str">
        <f>IF(HLOOKUP($A81,【様式２】講座情報!$E$4:$ZU$30,入力情報等!V$1)="","",HLOOKUP($A81,【様式２】講座情報!$E$4:$ZU$30,入力情報等!V$1))</f>
        <v/>
      </c>
      <c r="R81" t="str">
        <f>IF(HLOOKUP($A81,【様式２】講座情報!$E$4:$ZU$30,入力情報等!W$1)="","",HLOOKUP($A81,【様式２】講座情報!$E$4:$ZU$30,入力情報等!W$1))</f>
        <v/>
      </c>
      <c r="S81" t="str">
        <f>IF(HLOOKUP($A81,【様式２】講座情報!$E$4:$ZU$30,入力情報等!X$1)="","",HLOOKUP($A81,【様式２】講座情報!$E$4:$ZU$30,入力情報等!X$1))</f>
        <v/>
      </c>
      <c r="T81" t="str">
        <f>IF(HLOOKUP($A81,【様式２】講座情報!$E$4:$ZU$30,入力情報等!Y$1)="","",HLOOKUP($A81,【様式２】講座情報!$E$4:$ZU$30,入力情報等!Y$1))</f>
        <v/>
      </c>
      <c r="U81" t="str">
        <f>IF(HLOOKUP($A81,【様式２】講座情報!$E$4:$ZU$30,入力情報等!Z$1)="","",HLOOKUP($A81,【様式２】講座情報!$E$4:$ZU$30,入力情報等!Z$1))</f>
        <v/>
      </c>
      <c r="V81" t="str">
        <f>IF(HLOOKUP($A81,【様式２】講座情報!$E$4:$ZU$30,入力情報等!AA$1)="","",HLOOKUP($A81,【様式２】講座情報!$E$4:$ZU$30,入力情報等!AA$1))</f>
        <v/>
      </c>
      <c r="W81" t="str">
        <f>IF(HLOOKUP($A81,【様式２】講座情報!$E$4:$ZU$30,入力情報等!AB$1)="","",HLOOKUP($A81,【様式２】講座情報!$E$4:$ZU$30,入力情報等!AB$1))</f>
        <v/>
      </c>
      <c r="X81" t="str">
        <f>IF(HLOOKUP($A81,【様式２】講座情報!$E$4:$ZU$30,入力情報等!AC$1)="","",HLOOKUP($A81,【様式２】講座情報!$E$4:$ZU$30,入力情報等!AC$1))</f>
        <v/>
      </c>
      <c r="Y81" t="str">
        <f>IF(HLOOKUP($A81,【様式２】講座情報!$E$4:$ZU$30,入力情報等!AD$1)="","",HLOOKUP($A81,【様式２】講座情報!$E$4:$ZU$30,入力情報等!AD$1))</f>
        <v/>
      </c>
      <c r="Z81" t="str">
        <f>IF(HLOOKUP($A81,【様式２】講座情報!$E$4:$ZU$30,入力情報等!AE$1)="","",HLOOKUP($A81,【様式２】講座情報!$E$4:$ZU$30,入力情報等!AE$1))</f>
        <v/>
      </c>
    </row>
    <row r="82" spans="1:26">
      <c r="A82" t="str">
        <f>IF(COUNTIF(【様式２】講座情報!$4:$4,転記データ!$A$3*1000+入力情報等!E71)=1,転記データ!$A$3*1000+入力情報等!E71,"")</f>
        <v/>
      </c>
      <c r="B82" t="str">
        <f>IF(HLOOKUP($A82,【様式２】講座情報!$E$4:$ZU$30,入力情報等!F$1)="","",HLOOKUP($A82,【様式２】講座情報!$E$4:$ZU$30,入力情報等!F$1))</f>
        <v/>
      </c>
      <c r="C82" t="str">
        <f>IF(HLOOKUP($A82,【様式２】講座情報!$E$4:$ZU$30,入力情報等!G$1)="","",HLOOKUP($A82,【様式２】講座情報!$E$4:$ZU$30,入力情報等!G$1))</f>
        <v/>
      </c>
      <c r="D82" t="str">
        <f>IF(HLOOKUP($A82,【様式２】講座情報!$E$4:$ZU$30,入力情報等!H$1)="","",HLOOKUP($A82,【様式２】講座情報!$E$4:$ZU$30,入力情報等!H$1))</f>
        <v/>
      </c>
      <c r="E82" t="str">
        <f>IF(HLOOKUP($A82,【様式２】講座情報!$E$4:$ZU$30,入力情報等!I$1)="","",HLOOKUP($A82,【様式２】講座情報!$E$4:$ZU$30,入力情報等!I$1))</f>
        <v/>
      </c>
      <c r="F82" t="str">
        <f>IF(HLOOKUP($A82,【様式２】講座情報!$E$4:$ZU$30,入力情報等!J$1)="","",HLOOKUP($A82,【様式２】講座情報!$E$4:$ZU$30,入力情報等!J$1))</f>
        <v/>
      </c>
      <c r="G82" t="str">
        <f>IF(HLOOKUP($A82,【様式２】講座情報!$E$4:$ZU$30,入力情報等!K$1)="","",HLOOKUP($A82,【様式２】講座情報!$E$4:$ZU$30,入力情報等!K$1))</f>
        <v/>
      </c>
      <c r="H82" t="str">
        <f>IF(HLOOKUP($A82,【様式２】講座情報!$E$4:$ZU$30,入力情報等!L$1)="","",HLOOKUP($A82,【様式２】講座情報!$E$4:$ZU$30,入力情報等!L$1))</f>
        <v/>
      </c>
      <c r="I82" t="str">
        <f>IF(HLOOKUP($A82,【様式２】講座情報!$E$4:$ZU$30,入力情報等!M$1)="","",HLOOKUP($A82,【様式２】講座情報!$E$4:$ZU$30,入力情報等!M$1))</f>
        <v/>
      </c>
      <c r="J82" t="str">
        <f>IF(HLOOKUP($A82,【様式２】講座情報!$E$4:$ZU$30,入力情報等!N$1)="","",HLOOKUP($A82,【様式２】講座情報!$E$4:$ZU$30,入力情報等!N$1))</f>
        <v/>
      </c>
      <c r="K82" t="str">
        <f>IF(HLOOKUP($A82,【様式２】講座情報!$E$4:$ZU$30,入力情報等!O$1)="","",HLOOKUP($A82,【様式２】講座情報!$E$4:$ZU$30,入力情報等!O$1))</f>
        <v/>
      </c>
      <c r="L82" t="str">
        <f>IF(HLOOKUP($A82,【様式２】講座情報!$E$4:$ZU$30,入力情報等!Q$1)="","",HLOOKUP($A82,【様式２】講座情報!$E$4:$ZU$30,入力情報等!Q$1))</f>
        <v/>
      </c>
      <c r="M82" t="str">
        <f>IF(HLOOKUP($A82,【様式２】講座情報!$E$4:$ZU$30,入力情報等!R$1)="","",HLOOKUP($A82,【様式２】講座情報!$E$4:$ZU$30,入力情報等!R$1))</f>
        <v/>
      </c>
      <c r="N82" t="str">
        <f>IF(HLOOKUP($A82,【様式２】講座情報!$E$4:$ZU$30,入力情報等!S$1)="","",HLOOKUP($A82,【様式２】講座情報!$E$4:$ZU$30,入力情報等!S$1))</f>
        <v/>
      </c>
      <c r="O82" t="str">
        <f>IF(HLOOKUP($A82,【様式２】講座情報!$E$4:$ZU$30,入力情報等!T$1)="","",HLOOKUP($A82,【様式２】講座情報!$E$4:$ZU$30,入力情報等!T$1))</f>
        <v/>
      </c>
      <c r="P82" t="str">
        <f>IF(HLOOKUP($A82,【様式２】講座情報!$E$4:$ZU$30,入力情報等!U$1)="","",HLOOKUP($A82,【様式２】講座情報!$E$4:$ZU$30,入力情報等!U$1))</f>
        <v/>
      </c>
      <c r="Q82" t="str">
        <f>IF(HLOOKUP($A82,【様式２】講座情報!$E$4:$ZU$30,入力情報等!V$1)="","",HLOOKUP($A82,【様式２】講座情報!$E$4:$ZU$30,入力情報等!V$1))</f>
        <v/>
      </c>
      <c r="R82" t="str">
        <f>IF(HLOOKUP($A82,【様式２】講座情報!$E$4:$ZU$30,入力情報等!W$1)="","",HLOOKUP($A82,【様式２】講座情報!$E$4:$ZU$30,入力情報等!W$1))</f>
        <v/>
      </c>
      <c r="S82" t="str">
        <f>IF(HLOOKUP($A82,【様式２】講座情報!$E$4:$ZU$30,入力情報等!X$1)="","",HLOOKUP($A82,【様式２】講座情報!$E$4:$ZU$30,入力情報等!X$1))</f>
        <v/>
      </c>
      <c r="T82" t="str">
        <f>IF(HLOOKUP($A82,【様式２】講座情報!$E$4:$ZU$30,入力情報等!Y$1)="","",HLOOKUP($A82,【様式２】講座情報!$E$4:$ZU$30,入力情報等!Y$1))</f>
        <v/>
      </c>
      <c r="U82" t="str">
        <f>IF(HLOOKUP($A82,【様式２】講座情報!$E$4:$ZU$30,入力情報等!Z$1)="","",HLOOKUP($A82,【様式２】講座情報!$E$4:$ZU$30,入力情報等!Z$1))</f>
        <v/>
      </c>
      <c r="V82" t="str">
        <f>IF(HLOOKUP($A82,【様式２】講座情報!$E$4:$ZU$30,入力情報等!AA$1)="","",HLOOKUP($A82,【様式２】講座情報!$E$4:$ZU$30,入力情報等!AA$1))</f>
        <v/>
      </c>
      <c r="W82" t="str">
        <f>IF(HLOOKUP($A82,【様式２】講座情報!$E$4:$ZU$30,入力情報等!AB$1)="","",HLOOKUP($A82,【様式２】講座情報!$E$4:$ZU$30,入力情報等!AB$1))</f>
        <v/>
      </c>
      <c r="X82" t="str">
        <f>IF(HLOOKUP($A82,【様式２】講座情報!$E$4:$ZU$30,入力情報等!AC$1)="","",HLOOKUP($A82,【様式２】講座情報!$E$4:$ZU$30,入力情報等!AC$1))</f>
        <v/>
      </c>
      <c r="Y82" t="str">
        <f>IF(HLOOKUP($A82,【様式２】講座情報!$E$4:$ZU$30,入力情報等!AD$1)="","",HLOOKUP($A82,【様式２】講座情報!$E$4:$ZU$30,入力情報等!AD$1))</f>
        <v/>
      </c>
      <c r="Z82" t="str">
        <f>IF(HLOOKUP($A82,【様式２】講座情報!$E$4:$ZU$30,入力情報等!AE$1)="","",HLOOKUP($A82,【様式２】講座情報!$E$4:$ZU$30,入力情報等!AE$1))</f>
        <v/>
      </c>
    </row>
    <row r="83" spans="1:26">
      <c r="A83" t="str">
        <f>IF(COUNTIF(【様式２】講座情報!$4:$4,転記データ!$A$3*1000+入力情報等!E72)=1,転記データ!$A$3*1000+入力情報等!E72,"")</f>
        <v/>
      </c>
      <c r="B83" t="str">
        <f>IF(HLOOKUP($A83,【様式２】講座情報!$E$4:$ZU$30,入力情報等!F$1)="","",HLOOKUP($A83,【様式２】講座情報!$E$4:$ZU$30,入力情報等!F$1))</f>
        <v/>
      </c>
      <c r="C83" t="str">
        <f>IF(HLOOKUP($A83,【様式２】講座情報!$E$4:$ZU$30,入力情報等!G$1)="","",HLOOKUP($A83,【様式２】講座情報!$E$4:$ZU$30,入力情報等!G$1))</f>
        <v/>
      </c>
      <c r="D83" t="str">
        <f>IF(HLOOKUP($A83,【様式２】講座情報!$E$4:$ZU$30,入力情報等!H$1)="","",HLOOKUP($A83,【様式２】講座情報!$E$4:$ZU$30,入力情報等!H$1))</f>
        <v/>
      </c>
      <c r="E83" t="str">
        <f>IF(HLOOKUP($A83,【様式２】講座情報!$E$4:$ZU$30,入力情報等!I$1)="","",HLOOKUP($A83,【様式２】講座情報!$E$4:$ZU$30,入力情報等!I$1))</f>
        <v/>
      </c>
      <c r="F83" t="str">
        <f>IF(HLOOKUP($A83,【様式２】講座情報!$E$4:$ZU$30,入力情報等!J$1)="","",HLOOKUP($A83,【様式２】講座情報!$E$4:$ZU$30,入力情報等!J$1))</f>
        <v/>
      </c>
      <c r="G83" t="str">
        <f>IF(HLOOKUP($A83,【様式２】講座情報!$E$4:$ZU$30,入力情報等!K$1)="","",HLOOKUP($A83,【様式２】講座情報!$E$4:$ZU$30,入力情報等!K$1))</f>
        <v/>
      </c>
      <c r="H83" t="str">
        <f>IF(HLOOKUP($A83,【様式２】講座情報!$E$4:$ZU$30,入力情報等!L$1)="","",HLOOKUP($A83,【様式２】講座情報!$E$4:$ZU$30,入力情報等!L$1))</f>
        <v/>
      </c>
      <c r="I83" t="str">
        <f>IF(HLOOKUP($A83,【様式２】講座情報!$E$4:$ZU$30,入力情報等!M$1)="","",HLOOKUP($A83,【様式２】講座情報!$E$4:$ZU$30,入力情報等!M$1))</f>
        <v/>
      </c>
      <c r="J83" t="str">
        <f>IF(HLOOKUP($A83,【様式２】講座情報!$E$4:$ZU$30,入力情報等!N$1)="","",HLOOKUP($A83,【様式２】講座情報!$E$4:$ZU$30,入力情報等!N$1))</f>
        <v/>
      </c>
      <c r="K83" t="str">
        <f>IF(HLOOKUP($A83,【様式２】講座情報!$E$4:$ZU$30,入力情報等!O$1)="","",HLOOKUP($A83,【様式２】講座情報!$E$4:$ZU$30,入力情報等!O$1))</f>
        <v/>
      </c>
      <c r="L83" t="str">
        <f>IF(HLOOKUP($A83,【様式２】講座情報!$E$4:$ZU$30,入力情報等!Q$1)="","",HLOOKUP($A83,【様式２】講座情報!$E$4:$ZU$30,入力情報等!Q$1))</f>
        <v/>
      </c>
      <c r="M83" t="str">
        <f>IF(HLOOKUP($A83,【様式２】講座情報!$E$4:$ZU$30,入力情報等!R$1)="","",HLOOKUP($A83,【様式２】講座情報!$E$4:$ZU$30,入力情報等!R$1))</f>
        <v/>
      </c>
      <c r="N83" t="str">
        <f>IF(HLOOKUP($A83,【様式２】講座情報!$E$4:$ZU$30,入力情報等!S$1)="","",HLOOKUP($A83,【様式２】講座情報!$E$4:$ZU$30,入力情報等!S$1))</f>
        <v/>
      </c>
      <c r="O83" t="str">
        <f>IF(HLOOKUP($A83,【様式２】講座情報!$E$4:$ZU$30,入力情報等!T$1)="","",HLOOKUP($A83,【様式２】講座情報!$E$4:$ZU$30,入力情報等!T$1))</f>
        <v/>
      </c>
      <c r="P83" t="str">
        <f>IF(HLOOKUP($A83,【様式２】講座情報!$E$4:$ZU$30,入力情報等!U$1)="","",HLOOKUP($A83,【様式２】講座情報!$E$4:$ZU$30,入力情報等!U$1))</f>
        <v/>
      </c>
      <c r="Q83" t="str">
        <f>IF(HLOOKUP($A83,【様式２】講座情報!$E$4:$ZU$30,入力情報等!V$1)="","",HLOOKUP($A83,【様式２】講座情報!$E$4:$ZU$30,入力情報等!V$1))</f>
        <v/>
      </c>
      <c r="R83" t="str">
        <f>IF(HLOOKUP($A83,【様式２】講座情報!$E$4:$ZU$30,入力情報等!W$1)="","",HLOOKUP($A83,【様式２】講座情報!$E$4:$ZU$30,入力情報等!W$1))</f>
        <v/>
      </c>
      <c r="S83" t="str">
        <f>IF(HLOOKUP($A83,【様式２】講座情報!$E$4:$ZU$30,入力情報等!X$1)="","",HLOOKUP($A83,【様式２】講座情報!$E$4:$ZU$30,入力情報等!X$1))</f>
        <v/>
      </c>
      <c r="T83" t="str">
        <f>IF(HLOOKUP($A83,【様式２】講座情報!$E$4:$ZU$30,入力情報等!Y$1)="","",HLOOKUP($A83,【様式２】講座情報!$E$4:$ZU$30,入力情報等!Y$1))</f>
        <v/>
      </c>
      <c r="U83" t="str">
        <f>IF(HLOOKUP($A83,【様式２】講座情報!$E$4:$ZU$30,入力情報等!Z$1)="","",HLOOKUP($A83,【様式２】講座情報!$E$4:$ZU$30,入力情報等!Z$1))</f>
        <v/>
      </c>
      <c r="V83" t="str">
        <f>IF(HLOOKUP($A83,【様式２】講座情報!$E$4:$ZU$30,入力情報等!AA$1)="","",HLOOKUP($A83,【様式２】講座情報!$E$4:$ZU$30,入力情報等!AA$1))</f>
        <v/>
      </c>
      <c r="W83" t="str">
        <f>IF(HLOOKUP($A83,【様式２】講座情報!$E$4:$ZU$30,入力情報等!AB$1)="","",HLOOKUP($A83,【様式２】講座情報!$E$4:$ZU$30,入力情報等!AB$1))</f>
        <v/>
      </c>
      <c r="X83" t="str">
        <f>IF(HLOOKUP($A83,【様式２】講座情報!$E$4:$ZU$30,入力情報等!AC$1)="","",HLOOKUP($A83,【様式２】講座情報!$E$4:$ZU$30,入力情報等!AC$1))</f>
        <v/>
      </c>
      <c r="Y83" t="str">
        <f>IF(HLOOKUP($A83,【様式２】講座情報!$E$4:$ZU$30,入力情報等!AD$1)="","",HLOOKUP($A83,【様式２】講座情報!$E$4:$ZU$30,入力情報等!AD$1))</f>
        <v/>
      </c>
      <c r="Z83" t="str">
        <f>IF(HLOOKUP($A83,【様式２】講座情報!$E$4:$ZU$30,入力情報等!AE$1)="","",HLOOKUP($A83,【様式２】講座情報!$E$4:$ZU$30,入力情報等!AE$1))</f>
        <v/>
      </c>
    </row>
    <row r="84" spans="1:26">
      <c r="A84" t="str">
        <f>IF(COUNTIF(【様式２】講座情報!$4:$4,転記データ!$A$3*1000+入力情報等!E73)=1,転記データ!$A$3*1000+入力情報等!E73,"")</f>
        <v/>
      </c>
      <c r="B84" t="str">
        <f>IF(HLOOKUP($A84,【様式２】講座情報!$E$4:$ZU$30,入力情報等!F$1)="","",HLOOKUP($A84,【様式２】講座情報!$E$4:$ZU$30,入力情報等!F$1))</f>
        <v/>
      </c>
      <c r="C84" t="str">
        <f>IF(HLOOKUP($A84,【様式２】講座情報!$E$4:$ZU$30,入力情報等!G$1)="","",HLOOKUP($A84,【様式２】講座情報!$E$4:$ZU$30,入力情報等!G$1))</f>
        <v/>
      </c>
      <c r="D84" t="str">
        <f>IF(HLOOKUP($A84,【様式２】講座情報!$E$4:$ZU$30,入力情報等!H$1)="","",HLOOKUP($A84,【様式２】講座情報!$E$4:$ZU$30,入力情報等!H$1))</f>
        <v/>
      </c>
      <c r="E84" t="str">
        <f>IF(HLOOKUP($A84,【様式２】講座情報!$E$4:$ZU$30,入力情報等!I$1)="","",HLOOKUP($A84,【様式２】講座情報!$E$4:$ZU$30,入力情報等!I$1))</f>
        <v/>
      </c>
      <c r="F84" t="str">
        <f>IF(HLOOKUP($A84,【様式２】講座情報!$E$4:$ZU$30,入力情報等!J$1)="","",HLOOKUP($A84,【様式２】講座情報!$E$4:$ZU$30,入力情報等!J$1))</f>
        <v/>
      </c>
      <c r="G84" t="str">
        <f>IF(HLOOKUP($A84,【様式２】講座情報!$E$4:$ZU$30,入力情報等!K$1)="","",HLOOKUP($A84,【様式２】講座情報!$E$4:$ZU$30,入力情報等!K$1))</f>
        <v/>
      </c>
      <c r="H84" t="str">
        <f>IF(HLOOKUP($A84,【様式２】講座情報!$E$4:$ZU$30,入力情報等!L$1)="","",HLOOKUP($A84,【様式２】講座情報!$E$4:$ZU$30,入力情報等!L$1))</f>
        <v/>
      </c>
      <c r="I84" t="str">
        <f>IF(HLOOKUP($A84,【様式２】講座情報!$E$4:$ZU$30,入力情報等!M$1)="","",HLOOKUP($A84,【様式２】講座情報!$E$4:$ZU$30,入力情報等!M$1))</f>
        <v/>
      </c>
      <c r="J84" t="str">
        <f>IF(HLOOKUP($A84,【様式２】講座情報!$E$4:$ZU$30,入力情報等!N$1)="","",HLOOKUP($A84,【様式２】講座情報!$E$4:$ZU$30,入力情報等!N$1))</f>
        <v/>
      </c>
      <c r="K84" t="str">
        <f>IF(HLOOKUP($A84,【様式２】講座情報!$E$4:$ZU$30,入力情報等!O$1)="","",HLOOKUP($A84,【様式２】講座情報!$E$4:$ZU$30,入力情報等!O$1))</f>
        <v/>
      </c>
      <c r="L84" t="str">
        <f>IF(HLOOKUP($A84,【様式２】講座情報!$E$4:$ZU$30,入力情報等!Q$1)="","",HLOOKUP($A84,【様式２】講座情報!$E$4:$ZU$30,入力情報等!Q$1))</f>
        <v/>
      </c>
      <c r="M84" t="str">
        <f>IF(HLOOKUP($A84,【様式２】講座情報!$E$4:$ZU$30,入力情報等!R$1)="","",HLOOKUP($A84,【様式２】講座情報!$E$4:$ZU$30,入力情報等!R$1))</f>
        <v/>
      </c>
      <c r="N84" t="str">
        <f>IF(HLOOKUP($A84,【様式２】講座情報!$E$4:$ZU$30,入力情報等!S$1)="","",HLOOKUP($A84,【様式２】講座情報!$E$4:$ZU$30,入力情報等!S$1))</f>
        <v/>
      </c>
      <c r="O84" t="str">
        <f>IF(HLOOKUP($A84,【様式２】講座情報!$E$4:$ZU$30,入力情報等!T$1)="","",HLOOKUP($A84,【様式２】講座情報!$E$4:$ZU$30,入力情報等!T$1))</f>
        <v/>
      </c>
      <c r="P84" t="str">
        <f>IF(HLOOKUP($A84,【様式２】講座情報!$E$4:$ZU$30,入力情報等!U$1)="","",HLOOKUP($A84,【様式２】講座情報!$E$4:$ZU$30,入力情報等!U$1))</f>
        <v/>
      </c>
      <c r="Q84" t="str">
        <f>IF(HLOOKUP($A84,【様式２】講座情報!$E$4:$ZU$30,入力情報等!V$1)="","",HLOOKUP($A84,【様式２】講座情報!$E$4:$ZU$30,入力情報等!V$1))</f>
        <v/>
      </c>
      <c r="R84" t="str">
        <f>IF(HLOOKUP($A84,【様式２】講座情報!$E$4:$ZU$30,入力情報等!W$1)="","",HLOOKUP($A84,【様式２】講座情報!$E$4:$ZU$30,入力情報等!W$1))</f>
        <v/>
      </c>
      <c r="S84" t="str">
        <f>IF(HLOOKUP($A84,【様式２】講座情報!$E$4:$ZU$30,入力情報等!X$1)="","",HLOOKUP($A84,【様式２】講座情報!$E$4:$ZU$30,入力情報等!X$1))</f>
        <v/>
      </c>
      <c r="T84" t="str">
        <f>IF(HLOOKUP($A84,【様式２】講座情報!$E$4:$ZU$30,入力情報等!Y$1)="","",HLOOKUP($A84,【様式２】講座情報!$E$4:$ZU$30,入力情報等!Y$1))</f>
        <v/>
      </c>
      <c r="U84" t="str">
        <f>IF(HLOOKUP($A84,【様式２】講座情報!$E$4:$ZU$30,入力情報等!Z$1)="","",HLOOKUP($A84,【様式２】講座情報!$E$4:$ZU$30,入力情報等!Z$1))</f>
        <v/>
      </c>
      <c r="V84" t="str">
        <f>IF(HLOOKUP($A84,【様式２】講座情報!$E$4:$ZU$30,入力情報等!AA$1)="","",HLOOKUP($A84,【様式２】講座情報!$E$4:$ZU$30,入力情報等!AA$1))</f>
        <v/>
      </c>
      <c r="W84" t="str">
        <f>IF(HLOOKUP($A84,【様式２】講座情報!$E$4:$ZU$30,入力情報等!AB$1)="","",HLOOKUP($A84,【様式２】講座情報!$E$4:$ZU$30,入力情報等!AB$1))</f>
        <v/>
      </c>
      <c r="X84" t="str">
        <f>IF(HLOOKUP($A84,【様式２】講座情報!$E$4:$ZU$30,入力情報等!AC$1)="","",HLOOKUP($A84,【様式２】講座情報!$E$4:$ZU$30,入力情報等!AC$1))</f>
        <v/>
      </c>
      <c r="Y84" t="str">
        <f>IF(HLOOKUP($A84,【様式２】講座情報!$E$4:$ZU$30,入力情報等!AD$1)="","",HLOOKUP($A84,【様式２】講座情報!$E$4:$ZU$30,入力情報等!AD$1))</f>
        <v/>
      </c>
      <c r="Z84" t="str">
        <f>IF(HLOOKUP($A84,【様式２】講座情報!$E$4:$ZU$30,入力情報等!AE$1)="","",HLOOKUP($A84,【様式２】講座情報!$E$4:$ZU$30,入力情報等!AE$1))</f>
        <v/>
      </c>
    </row>
    <row r="85" spans="1:26">
      <c r="A85" t="str">
        <f>IF(COUNTIF(【様式２】講座情報!$4:$4,転記データ!$A$3*1000+入力情報等!E74)=1,転記データ!$A$3*1000+入力情報等!E74,"")</f>
        <v/>
      </c>
      <c r="B85" t="str">
        <f>IF(HLOOKUP($A85,【様式２】講座情報!$E$4:$ZU$30,入力情報等!F$1)="","",HLOOKUP($A85,【様式２】講座情報!$E$4:$ZU$30,入力情報等!F$1))</f>
        <v/>
      </c>
      <c r="C85" t="str">
        <f>IF(HLOOKUP($A85,【様式２】講座情報!$E$4:$ZU$30,入力情報等!G$1)="","",HLOOKUP($A85,【様式２】講座情報!$E$4:$ZU$30,入力情報等!G$1))</f>
        <v/>
      </c>
      <c r="D85" t="str">
        <f>IF(HLOOKUP($A85,【様式２】講座情報!$E$4:$ZU$30,入力情報等!H$1)="","",HLOOKUP($A85,【様式２】講座情報!$E$4:$ZU$30,入力情報等!H$1))</f>
        <v/>
      </c>
      <c r="E85" t="str">
        <f>IF(HLOOKUP($A85,【様式２】講座情報!$E$4:$ZU$30,入力情報等!I$1)="","",HLOOKUP($A85,【様式２】講座情報!$E$4:$ZU$30,入力情報等!I$1))</f>
        <v/>
      </c>
      <c r="F85" t="str">
        <f>IF(HLOOKUP($A85,【様式２】講座情報!$E$4:$ZU$30,入力情報等!J$1)="","",HLOOKUP($A85,【様式２】講座情報!$E$4:$ZU$30,入力情報等!J$1))</f>
        <v/>
      </c>
      <c r="G85" t="str">
        <f>IF(HLOOKUP($A85,【様式２】講座情報!$E$4:$ZU$30,入力情報等!K$1)="","",HLOOKUP($A85,【様式２】講座情報!$E$4:$ZU$30,入力情報等!K$1))</f>
        <v/>
      </c>
      <c r="H85" t="str">
        <f>IF(HLOOKUP($A85,【様式２】講座情報!$E$4:$ZU$30,入力情報等!L$1)="","",HLOOKUP($A85,【様式２】講座情報!$E$4:$ZU$30,入力情報等!L$1))</f>
        <v/>
      </c>
      <c r="I85" t="str">
        <f>IF(HLOOKUP($A85,【様式２】講座情報!$E$4:$ZU$30,入力情報等!M$1)="","",HLOOKUP($A85,【様式２】講座情報!$E$4:$ZU$30,入力情報等!M$1))</f>
        <v/>
      </c>
      <c r="J85" t="str">
        <f>IF(HLOOKUP($A85,【様式２】講座情報!$E$4:$ZU$30,入力情報等!N$1)="","",HLOOKUP($A85,【様式２】講座情報!$E$4:$ZU$30,入力情報等!N$1))</f>
        <v/>
      </c>
      <c r="K85" t="str">
        <f>IF(HLOOKUP($A85,【様式２】講座情報!$E$4:$ZU$30,入力情報等!O$1)="","",HLOOKUP($A85,【様式２】講座情報!$E$4:$ZU$30,入力情報等!O$1))</f>
        <v/>
      </c>
      <c r="L85" t="str">
        <f>IF(HLOOKUP($A85,【様式２】講座情報!$E$4:$ZU$30,入力情報等!Q$1)="","",HLOOKUP($A85,【様式２】講座情報!$E$4:$ZU$30,入力情報等!Q$1))</f>
        <v/>
      </c>
      <c r="M85" t="str">
        <f>IF(HLOOKUP($A85,【様式２】講座情報!$E$4:$ZU$30,入力情報等!R$1)="","",HLOOKUP($A85,【様式２】講座情報!$E$4:$ZU$30,入力情報等!R$1))</f>
        <v/>
      </c>
      <c r="N85" t="str">
        <f>IF(HLOOKUP($A85,【様式２】講座情報!$E$4:$ZU$30,入力情報等!S$1)="","",HLOOKUP($A85,【様式２】講座情報!$E$4:$ZU$30,入力情報等!S$1))</f>
        <v/>
      </c>
      <c r="O85" t="str">
        <f>IF(HLOOKUP($A85,【様式２】講座情報!$E$4:$ZU$30,入力情報等!T$1)="","",HLOOKUP($A85,【様式２】講座情報!$E$4:$ZU$30,入力情報等!T$1))</f>
        <v/>
      </c>
      <c r="P85" t="str">
        <f>IF(HLOOKUP($A85,【様式２】講座情報!$E$4:$ZU$30,入力情報等!U$1)="","",HLOOKUP($A85,【様式２】講座情報!$E$4:$ZU$30,入力情報等!U$1))</f>
        <v/>
      </c>
      <c r="Q85" t="str">
        <f>IF(HLOOKUP($A85,【様式２】講座情報!$E$4:$ZU$30,入力情報等!V$1)="","",HLOOKUP($A85,【様式２】講座情報!$E$4:$ZU$30,入力情報等!V$1))</f>
        <v/>
      </c>
      <c r="R85" t="str">
        <f>IF(HLOOKUP($A85,【様式２】講座情報!$E$4:$ZU$30,入力情報等!W$1)="","",HLOOKUP($A85,【様式２】講座情報!$E$4:$ZU$30,入力情報等!W$1))</f>
        <v/>
      </c>
      <c r="S85" t="str">
        <f>IF(HLOOKUP($A85,【様式２】講座情報!$E$4:$ZU$30,入力情報等!X$1)="","",HLOOKUP($A85,【様式２】講座情報!$E$4:$ZU$30,入力情報等!X$1))</f>
        <v/>
      </c>
      <c r="T85" t="str">
        <f>IF(HLOOKUP($A85,【様式２】講座情報!$E$4:$ZU$30,入力情報等!Y$1)="","",HLOOKUP($A85,【様式２】講座情報!$E$4:$ZU$30,入力情報等!Y$1))</f>
        <v/>
      </c>
      <c r="U85" t="str">
        <f>IF(HLOOKUP($A85,【様式２】講座情報!$E$4:$ZU$30,入力情報等!Z$1)="","",HLOOKUP($A85,【様式２】講座情報!$E$4:$ZU$30,入力情報等!Z$1))</f>
        <v/>
      </c>
      <c r="V85" t="str">
        <f>IF(HLOOKUP($A85,【様式２】講座情報!$E$4:$ZU$30,入力情報等!AA$1)="","",HLOOKUP($A85,【様式２】講座情報!$E$4:$ZU$30,入力情報等!AA$1))</f>
        <v/>
      </c>
      <c r="W85" t="str">
        <f>IF(HLOOKUP($A85,【様式２】講座情報!$E$4:$ZU$30,入力情報等!AB$1)="","",HLOOKUP($A85,【様式２】講座情報!$E$4:$ZU$30,入力情報等!AB$1))</f>
        <v/>
      </c>
      <c r="X85" t="str">
        <f>IF(HLOOKUP($A85,【様式２】講座情報!$E$4:$ZU$30,入力情報等!AC$1)="","",HLOOKUP($A85,【様式２】講座情報!$E$4:$ZU$30,入力情報等!AC$1))</f>
        <v/>
      </c>
      <c r="Y85" t="str">
        <f>IF(HLOOKUP($A85,【様式２】講座情報!$E$4:$ZU$30,入力情報等!AD$1)="","",HLOOKUP($A85,【様式２】講座情報!$E$4:$ZU$30,入力情報等!AD$1))</f>
        <v/>
      </c>
      <c r="Z85" t="str">
        <f>IF(HLOOKUP($A85,【様式２】講座情報!$E$4:$ZU$30,入力情報等!AE$1)="","",HLOOKUP($A85,【様式２】講座情報!$E$4:$ZU$30,入力情報等!AE$1))</f>
        <v/>
      </c>
    </row>
    <row r="86" spans="1:26">
      <c r="A86" t="str">
        <f>IF(COUNTIF(【様式２】講座情報!$4:$4,転記データ!$A$3*1000+入力情報等!E75)=1,転記データ!$A$3*1000+入力情報等!E75,"")</f>
        <v/>
      </c>
      <c r="B86" t="str">
        <f>IF(HLOOKUP($A86,【様式２】講座情報!$E$4:$ZU$30,入力情報等!F$1)="","",HLOOKUP($A86,【様式２】講座情報!$E$4:$ZU$30,入力情報等!F$1))</f>
        <v/>
      </c>
      <c r="C86" t="str">
        <f>IF(HLOOKUP($A86,【様式２】講座情報!$E$4:$ZU$30,入力情報等!G$1)="","",HLOOKUP($A86,【様式２】講座情報!$E$4:$ZU$30,入力情報等!G$1))</f>
        <v/>
      </c>
      <c r="D86" t="str">
        <f>IF(HLOOKUP($A86,【様式２】講座情報!$E$4:$ZU$30,入力情報等!H$1)="","",HLOOKUP($A86,【様式２】講座情報!$E$4:$ZU$30,入力情報等!H$1))</f>
        <v/>
      </c>
      <c r="E86" t="str">
        <f>IF(HLOOKUP($A86,【様式２】講座情報!$E$4:$ZU$30,入力情報等!I$1)="","",HLOOKUP($A86,【様式２】講座情報!$E$4:$ZU$30,入力情報等!I$1))</f>
        <v/>
      </c>
      <c r="F86" t="str">
        <f>IF(HLOOKUP($A86,【様式２】講座情報!$E$4:$ZU$30,入力情報等!J$1)="","",HLOOKUP($A86,【様式２】講座情報!$E$4:$ZU$30,入力情報等!J$1))</f>
        <v/>
      </c>
      <c r="G86" t="str">
        <f>IF(HLOOKUP($A86,【様式２】講座情報!$E$4:$ZU$30,入力情報等!K$1)="","",HLOOKUP($A86,【様式２】講座情報!$E$4:$ZU$30,入力情報等!K$1))</f>
        <v/>
      </c>
      <c r="H86" t="str">
        <f>IF(HLOOKUP($A86,【様式２】講座情報!$E$4:$ZU$30,入力情報等!L$1)="","",HLOOKUP($A86,【様式２】講座情報!$E$4:$ZU$30,入力情報等!L$1))</f>
        <v/>
      </c>
      <c r="I86" t="str">
        <f>IF(HLOOKUP($A86,【様式２】講座情報!$E$4:$ZU$30,入力情報等!M$1)="","",HLOOKUP($A86,【様式２】講座情報!$E$4:$ZU$30,入力情報等!M$1))</f>
        <v/>
      </c>
      <c r="J86" t="str">
        <f>IF(HLOOKUP($A86,【様式２】講座情報!$E$4:$ZU$30,入力情報等!N$1)="","",HLOOKUP($A86,【様式２】講座情報!$E$4:$ZU$30,入力情報等!N$1))</f>
        <v/>
      </c>
      <c r="K86" t="str">
        <f>IF(HLOOKUP($A86,【様式２】講座情報!$E$4:$ZU$30,入力情報等!O$1)="","",HLOOKUP($A86,【様式２】講座情報!$E$4:$ZU$30,入力情報等!O$1))</f>
        <v/>
      </c>
      <c r="L86" t="str">
        <f>IF(HLOOKUP($A86,【様式２】講座情報!$E$4:$ZU$30,入力情報等!Q$1)="","",HLOOKUP($A86,【様式２】講座情報!$E$4:$ZU$30,入力情報等!Q$1))</f>
        <v/>
      </c>
      <c r="M86" t="str">
        <f>IF(HLOOKUP($A86,【様式２】講座情報!$E$4:$ZU$30,入力情報等!R$1)="","",HLOOKUP($A86,【様式２】講座情報!$E$4:$ZU$30,入力情報等!R$1))</f>
        <v/>
      </c>
      <c r="N86" t="str">
        <f>IF(HLOOKUP($A86,【様式２】講座情報!$E$4:$ZU$30,入力情報等!S$1)="","",HLOOKUP($A86,【様式２】講座情報!$E$4:$ZU$30,入力情報等!S$1))</f>
        <v/>
      </c>
      <c r="O86" t="str">
        <f>IF(HLOOKUP($A86,【様式２】講座情報!$E$4:$ZU$30,入力情報等!T$1)="","",HLOOKUP($A86,【様式２】講座情報!$E$4:$ZU$30,入力情報等!T$1))</f>
        <v/>
      </c>
      <c r="P86" t="str">
        <f>IF(HLOOKUP($A86,【様式２】講座情報!$E$4:$ZU$30,入力情報等!U$1)="","",HLOOKUP($A86,【様式２】講座情報!$E$4:$ZU$30,入力情報等!U$1))</f>
        <v/>
      </c>
      <c r="Q86" t="str">
        <f>IF(HLOOKUP($A86,【様式２】講座情報!$E$4:$ZU$30,入力情報等!V$1)="","",HLOOKUP($A86,【様式２】講座情報!$E$4:$ZU$30,入力情報等!V$1))</f>
        <v/>
      </c>
      <c r="R86" t="str">
        <f>IF(HLOOKUP($A86,【様式２】講座情報!$E$4:$ZU$30,入力情報等!W$1)="","",HLOOKUP($A86,【様式２】講座情報!$E$4:$ZU$30,入力情報等!W$1))</f>
        <v/>
      </c>
      <c r="S86" t="str">
        <f>IF(HLOOKUP($A86,【様式２】講座情報!$E$4:$ZU$30,入力情報等!X$1)="","",HLOOKUP($A86,【様式２】講座情報!$E$4:$ZU$30,入力情報等!X$1))</f>
        <v/>
      </c>
      <c r="T86" t="str">
        <f>IF(HLOOKUP($A86,【様式２】講座情報!$E$4:$ZU$30,入力情報等!Y$1)="","",HLOOKUP($A86,【様式２】講座情報!$E$4:$ZU$30,入力情報等!Y$1))</f>
        <v/>
      </c>
      <c r="U86" t="str">
        <f>IF(HLOOKUP($A86,【様式２】講座情報!$E$4:$ZU$30,入力情報等!Z$1)="","",HLOOKUP($A86,【様式２】講座情報!$E$4:$ZU$30,入力情報等!Z$1))</f>
        <v/>
      </c>
      <c r="V86" t="str">
        <f>IF(HLOOKUP($A86,【様式２】講座情報!$E$4:$ZU$30,入力情報等!AA$1)="","",HLOOKUP($A86,【様式２】講座情報!$E$4:$ZU$30,入力情報等!AA$1))</f>
        <v/>
      </c>
      <c r="W86" t="str">
        <f>IF(HLOOKUP($A86,【様式２】講座情報!$E$4:$ZU$30,入力情報等!AB$1)="","",HLOOKUP($A86,【様式２】講座情報!$E$4:$ZU$30,入力情報等!AB$1))</f>
        <v/>
      </c>
      <c r="X86" t="str">
        <f>IF(HLOOKUP($A86,【様式２】講座情報!$E$4:$ZU$30,入力情報等!AC$1)="","",HLOOKUP($A86,【様式２】講座情報!$E$4:$ZU$30,入力情報等!AC$1))</f>
        <v/>
      </c>
      <c r="Y86" t="str">
        <f>IF(HLOOKUP($A86,【様式２】講座情報!$E$4:$ZU$30,入力情報等!AD$1)="","",HLOOKUP($A86,【様式２】講座情報!$E$4:$ZU$30,入力情報等!AD$1))</f>
        <v/>
      </c>
      <c r="Z86" t="str">
        <f>IF(HLOOKUP($A86,【様式２】講座情報!$E$4:$ZU$30,入力情報等!AE$1)="","",HLOOKUP($A86,【様式２】講座情報!$E$4:$ZU$30,入力情報等!AE$1))</f>
        <v/>
      </c>
    </row>
    <row r="87" spans="1:26">
      <c r="A87" t="str">
        <f>IF(COUNTIF(【様式２】講座情報!$4:$4,転記データ!$A$3*1000+入力情報等!E76)=1,転記データ!$A$3*1000+入力情報等!E76,"")</f>
        <v/>
      </c>
      <c r="B87" t="str">
        <f>IF(HLOOKUP($A87,【様式２】講座情報!$E$4:$ZU$30,入力情報等!F$1)="","",HLOOKUP($A87,【様式２】講座情報!$E$4:$ZU$30,入力情報等!F$1))</f>
        <v/>
      </c>
      <c r="C87" t="str">
        <f>IF(HLOOKUP($A87,【様式２】講座情報!$E$4:$ZU$30,入力情報等!G$1)="","",HLOOKUP($A87,【様式２】講座情報!$E$4:$ZU$30,入力情報等!G$1))</f>
        <v/>
      </c>
      <c r="D87" t="str">
        <f>IF(HLOOKUP($A87,【様式２】講座情報!$E$4:$ZU$30,入力情報等!H$1)="","",HLOOKUP($A87,【様式２】講座情報!$E$4:$ZU$30,入力情報等!H$1))</f>
        <v/>
      </c>
      <c r="E87" t="str">
        <f>IF(HLOOKUP($A87,【様式２】講座情報!$E$4:$ZU$30,入力情報等!I$1)="","",HLOOKUP($A87,【様式２】講座情報!$E$4:$ZU$30,入力情報等!I$1))</f>
        <v/>
      </c>
      <c r="F87" t="str">
        <f>IF(HLOOKUP($A87,【様式２】講座情報!$E$4:$ZU$30,入力情報等!J$1)="","",HLOOKUP($A87,【様式２】講座情報!$E$4:$ZU$30,入力情報等!J$1))</f>
        <v/>
      </c>
      <c r="G87" t="str">
        <f>IF(HLOOKUP($A87,【様式２】講座情報!$E$4:$ZU$30,入力情報等!K$1)="","",HLOOKUP($A87,【様式２】講座情報!$E$4:$ZU$30,入力情報等!K$1))</f>
        <v/>
      </c>
      <c r="H87" t="str">
        <f>IF(HLOOKUP($A87,【様式２】講座情報!$E$4:$ZU$30,入力情報等!L$1)="","",HLOOKUP($A87,【様式２】講座情報!$E$4:$ZU$30,入力情報等!L$1))</f>
        <v/>
      </c>
      <c r="I87" t="str">
        <f>IF(HLOOKUP($A87,【様式２】講座情報!$E$4:$ZU$30,入力情報等!M$1)="","",HLOOKUP($A87,【様式２】講座情報!$E$4:$ZU$30,入力情報等!M$1))</f>
        <v/>
      </c>
      <c r="J87" t="str">
        <f>IF(HLOOKUP($A87,【様式２】講座情報!$E$4:$ZU$30,入力情報等!N$1)="","",HLOOKUP($A87,【様式２】講座情報!$E$4:$ZU$30,入力情報等!N$1))</f>
        <v/>
      </c>
      <c r="K87" t="str">
        <f>IF(HLOOKUP($A87,【様式２】講座情報!$E$4:$ZU$30,入力情報等!O$1)="","",HLOOKUP($A87,【様式２】講座情報!$E$4:$ZU$30,入力情報等!O$1))</f>
        <v/>
      </c>
      <c r="L87" t="str">
        <f>IF(HLOOKUP($A87,【様式２】講座情報!$E$4:$ZU$30,入力情報等!Q$1)="","",HLOOKUP($A87,【様式２】講座情報!$E$4:$ZU$30,入力情報等!Q$1))</f>
        <v/>
      </c>
      <c r="M87" t="str">
        <f>IF(HLOOKUP($A87,【様式２】講座情報!$E$4:$ZU$30,入力情報等!R$1)="","",HLOOKUP($A87,【様式２】講座情報!$E$4:$ZU$30,入力情報等!R$1))</f>
        <v/>
      </c>
      <c r="N87" t="str">
        <f>IF(HLOOKUP($A87,【様式２】講座情報!$E$4:$ZU$30,入力情報等!S$1)="","",HLOOKUP($A87,【様式２】講座情報!$E$4:$ZU$30,入力情報等!S$1))</f>
        <v/>
      </c>
      <c r="O87" t="str">
        <f>IF(HLOOKUP($A87,【様式２】講座情報!$E$4:$ZU$30,入力情報等!T$1)="","",HLOOKUP($A87,【様式２】講座情報!$E$4:$ZU$30,入力情報等!T$1))</f>
        <v/>
      </c>
      <c r="P87" t="str">
        <f>IF(HLOOKUP($A87,【様式２】講座情報!$E$4:$ZU$30,入力情報等!U$1)="","",HLOOKUP($A87,【様式２】講座情報!$E$4:$ZU$30,入力情報等!U$1))</f>
        <v/>
      </c>
      <c r="Q87" t="str">
        <f>IF(HLOOKUP($A87,【様式２】講座情報!$E$4:$ZU$30,入力情報等!V$1)="","",HLOOKUP($A87,【様式２】講座情報!$E$4:$ZU$30,入力情報等!V$1))</f>
        <v/>
      </c>
      <c r="R87" t="str">
        <f>IF(HLOOKUP($A87,【様式２】講座情報!$E$4:$ZU$30,入力情報等!W$1)="","",HLOOKUP($A87,【様式２】講座情報!$E$4:$ZU$30,入力情報等!W$1))</f>
        <v/>
      </c>
      <c r="S87" t="str">
        <f>IF(HLOOKUP($A87,【様式２】講座情報!$E$4:$ZU$30,入力情報等!X$1)="","",HLOOKUP($A87,【様式２】講座情報!$E$4:$ZU$30,入力情報等!X$1))</f>
        <v/>
      </c>
      <c r="T87" t="str">
        <f>IF(HLOOKUP($A87,【様式２】講座情報!$E$4:$ZU$30,入力情報等!Y$1)="","",HLOOKUP($A87,【様式２】講座情報!$E$4:$ZU$30,入力情報等!Y$1))</f>
        <v/>
      </c>
      <c r="U87" t="str">
        <f>IF(HLOOKUP($A87,【様式２】講座情報!$E$4:$ZU$30,入力情報等!Z$1)="","",HLOOKUP($A87,【様式２】講座情報!$E$4:$ZU$30,入力情報等!Z$1))</f>
        <v/>
      </c>
      <c r="V87" t="str">
        <f>IF(HLOOKUP($A87,【様式２】講座情報!$E$4:$ZU$30,入力情報等!AA$1)="","",HLOOKUP($A87,【様式２】講座情報!$E$4:$ZU$30,入力情報等!AA$1))</f>
        <v/>
      </c>
      <c r="W87" t="str">
        <f>IF(HLOOKUP($A87,【様式２】講座情報!$E$4:$ZU$30,入力情報等!AB$1)="","",HLOOKUP($A87,【様式２】講座情報!$E$4:$ZU$30,入力情報等!AB$1))</f>
        <v/>
      </c>
      <c r="X87" t="str">
        <f>IF(HLOOKUP($A87,【様式２】講座情報!$E$4:$ZU$30,入力情報等!AC$1)="","",HLOOKUP($A87,【様式２】講座情報!$E$4:$ZU$30,入力情報等!AC$1))</f>
        <v/>
      </c>
      <c r="Y87" t="str">
        <f>IF(HLOOKUP($A87,【様式２】講座情報!$E$4:$ZU$30,入力情報等!AD$1)="","",HLOOKUP($A87,【様式２】講座情報!$E$4:$ZU$30,入力情報等!AD$1))</f>
        <v/>
      </c>
      <c r="Z87" t="str">
        <f>IF(HLOOKUP($A87,【様式２】講座情報!$E$4:$ZU$30,入力情報等!AE$1)="","",HLOOKUP($A87,【様式２】講座情報!$E$4:$ZU$30,入力情報等!AE$1))</f>
        <v/>
      </c>
    </row>
    <row r="88" spans="1:26">
      <c r="A88" t="str">
        <f>IF(COUNTIF(【様式２】講座情報!$4:$4,転記データ!$A$3*1000+入力情報等!E77)=1,転記データ!$A$3*1000+入力情報等!E77,"")</f>
        <v/>
      </c>
      <c r="B88" t="str">
        <f>IF(HLOOKUP($A88,【様式２】講座情報!$E$4:$ZU$30,入力情報等!F$1)="","",HLOOKUP($A88,【様式２】講座情報!$E$4:$ZU$30,入力情報等!F$1))</f>
        <v/>
      </c>
      <c r="C88" t="str">
        <f>IF(HLOOKUP($A88,【様式２】講座情報!$E$4:$ZU$30,入力情報等!G$1)="","",HLOOKUP($A88,【様式２】講座情報!$E$4:$ZU$30,入力情報等!G$1))</f>
        <v/>
      </c>
      <c r="D88" t="str">
        <f>IF(HLOOKUP($A88,【様式２】講座情報!$E$4:$ZU$30,入力情報等!H$1)="","",HLOOKUP($A88,【様式２】講座情報!$E$4:$ZU$30,入力情報等!H$1))</f>
        <v/>
      </c>
      <c r="E88" t="str">
        <f>IF(HLOOKUP($A88,【様式２】講座情報!$E$4:$ZU$30,入力情報等!I$1)="","",HLOOKUP($A88,【様式２】講座情報!$E$4:$ZU$30,入力情報等!I$1))</f>
        <v/>
      </c>
      <c r="F88" t="str">
        <f>IF(HLOOKUP($A88,【様式２】講座情報!$E$4:$ZU$30,入力情報等!J$1)="","",HLOOKUP($A88,【様式２】講座情報!$E$4:$ZU$30,入力情報等!J$1))</f>
        <v/>
      </c>
      <c r="G88" t="str">
        <f>IF(HLOOKUP($A88,【様式２】講座情報!$E$4:$ZU$30,入力情報等!K$1)="","",HLOOKUP($A88,【様式２】講座情報!$E$4:$ZU$30,入力情報等!K$1))</f>
        <v/>
      </c>
      <c r="H88" t="str">
        <f>IF(HLOOKUP($A88,【様式２】講座情報!$E$4:$ZU$30,入力情報等!L$1)="","",HLOOKUP($A88,【様式２】講座情報!$E$4:$ZU$30,入力情報等!L$1))</f>
        <v/>
      </c>
      <c r="I88" t="str">
        <f>IF(HLOOKUP($A88,【様式２】講座情報!$E$4:$ZU$30,入力情報等!M$1)="","",HLOOKUP($A88,【様式２】講座情報!$E$4:$ZU$30,入力情報等!M$1))</f>
        <v/>
      </c>
      <c r="J88" t="str">
        <f>IF(HLOOKUP($A88,【様式２】講座情報!$E$4:$ZU$30,入力情報等!N$1)="","",HLOOKUP($A88,【様式２】講座情報!$E$4:$ZU$30,入力情報等!N$1))</f>
        <v/>
      </c>
      <c r="K88" t="str">
        <f>IF(HLOOKUP($A88,【様式２】講座情報!$E$4:$ZU$30,入力情報等!O$1)="","",HLOOKUP($A88,【様式２】講座情報!$E$4:$ZU$30,入力情報等!O$1))</f>
        <v/>
      </c>
      <c r="L88" t="str">
        <f>IF(HLOOKUP($A88,【様式２】講座情報!$E$4:$ZU$30,入力情報等!Q$1)="","",HLOOKUP($A88,【様式２】講座情報!$E$4:$ZU$30,入力情報等!Q$1))</f>
        <v/>
      </c>
      <c r="M88" t="str">
        <f>IF(HLOOKUP($A88,【様式２】講座情報!$E$4:$ZU$30,入力情報等!R$1)="","",HLOOKUP($A88,【様式２】講座情報!$E$4:$ZU$30,入力情報等!R$1))</f>
        <v/>
      </c>
      <c r="N88" t="str">
        <f>IF(HLOOKUP($A88,【様式２】講座情報!$E$4:$ZU$30,入力情報等!S$1)="","",HLOOKUP($A88,【様式２】講座情報!$E$4:$ZU$30,入力情報等!S$1))</f>
        <v/>
      </c>
      <c r="O88" t="str">
        <f>IF(HLOOKUP($A88,【様式２】講座情報!$E$4:$ZU$30,入力情報等!T$1)="","",HLOOKUP($A88,【様式２】講座情報!$E$4:$ZU$30,入力情報等!T$1))</f>
        <v/>
      </c>
      <c r="P88" t="str">
        <f>IF(HLOOKUP($A88,【様式２】講座情報!$E$4:$ZU$30,入力情報等!U$1)="","",HLOOKUP($A88,【様式２】講座情報!$E$4:$ZU$30,入力情報等!U$1))</f>
        <v/>
      </c>
      <c r="Q88" t="str">
        <f>IF(HLOOKUP($A88,【様式２】講座情報!$E$4:$ZU$30,入力情報等!V$1)="","",HLOOKUP($A88,【様式２】講座情報!$E$4:$ZU$30,入力情報等!V$1))</f>
        <v/>
      </c>
      <c r="R88" t="str">
        <f>IF(HLOOKUP($A88,【様式２】講座情報!$E$4:$ZU$30,入力情報等!W$1)="","",HLOOKUP($A88,【様式２】講座情報!$E$4:$ZU$30,入力情報等!W$1))</f>
        <v/>
      </c>
      <c r="S88" t="str">
        <f>IF(HLOOKUP($A88,【様式２】講座情報!$E$4:$ZU$30,入力情報等!X$1)="","",HLOOKUP($A88,【様式２】講座情報!$E$4:$ZU$30,入力情報等!X$1))</f>
        <v/>
      </c>
      <c r="T88" t="str">
        <f>IF(HLOOKUP($A88,【様式２】講座情報!$E$4:$ZU$30,入力情報等!Y$1)="","",HLOOKUP($A88,【様式２】講座情報!$E$4:$ZU$30,入力情報等!Y$1))</f>
        <v/>
      </c>
      <c r="U88" t="str">
        <f>IF(HLOOKUP($A88,【様式２】講座情報!$E$4:$ZU$30,入力情報等!Z$1)="","",HLOOKUP($A88,【様式２】講座情報!$E$4:$ZU$30,入力情報等!Z$1))</f>
        <v/>
      </c>
      <c r="V88" t="str">
        <f>IF(HLOOKUP($A88,【様式２】講座情報!$E$4:$ZU$30,入力情報等!AA$1)="","",HLOOKUP($A88,【様式２】講座情報!$E$4:$ZU$30,入力情報等!AA$1))</f>
        <v/>
      </c>
      <c r="W88" t="str">
        <f>IF(HLOOKUP($A88,【様式２】講座情報!$E$4:$ZU$30,入力情報等!AB$1)="","",HLOOKUP($A88,【様式２】講座情報!$E$4:$ZU$30,入力情報等!AB$1))</f>
        <v/>
      </c>
      <c r="X88" t="str">
        <f>IF(HLOOKUP($A88,【様式２】講座情報!$E$4:$ZU$30,入力情報等!AC$1)="","",HLOOKUP($A88,【様式２】講座情報!$E$4:$ZU$30,入力情報等!AC$1))</f>
        <v/>
      </c>
      <c r="Y88" t="str">
        <f>IF(HLOOKUP($A88,【様式２】講座情報!$E$4:$ZU$30,入力情報等!AD$1)="","",HLOOKUP($A88,【様式２】講座情報!$E$4:$ZU$30,入力情報等!AD$1))</f>
        <v/>
      </c>
      <c r="Z88" t="str">
        <f>IF(HLOOKUP($A88,【様式２】講座情報!$E$4:$ZU$30,入力情報等!AE$1)="","",HLOOKUP($A88,【様式２】講座情報!$E$4:$ZU$30,入力情報等!AE$1))</f>
        <v/>
      </c>
    </row>
    <row r="89" spans="1:26">
      <c r="A89" t="str">
        <f>IF(COUNTIF(【様式２】講座情報!$4:$4,転記データ!$A$3*1000+入力情報等!E78)=1,転記データ!$A$3*1000+入力情報等!E78,"")</f>
        <v/>
      </c>
      <c r="B89" t="str">
        <f>IF(HLOOKUP($A89,【様式２】講座情報!$E$4:$ZU$30,入力情報等!F$1)="","",HLOOKUP($A89,【様式２】講座情報!$E$4:$ZU$30,入力情報等!F$1))</f>
        <v/>
      </c>
      <c r="C89" t="str">
        <f>IF(HLOOKUP($A89,【様式２】講座情報!$E$4:$ZU$30,入力情報等!G$1)="","",HLOOKUP($A89,【様式２】講座情報!$E$4:$ZU$30,入力情報等!G$1))</f>
        <v/>
      </c>
      <c r="D89" t="str">
        <f>IF(HLOOKUP($A89,【様式２】講座情報!$E$4:$ZU$30,入力情報等!H$1)="","",HLOOKUP($A89,【様式２】講座情報!$E$4:$ZU$30,入力情報等!H$1))</f>
        <v/>
      </c>
      <c r="E89" t="str">
        <f>IF(HLOOKUP($A89,【様式２】講座情報!$E$4:$ZU$30,入力情報等!I$1)="","",HLOOKUP($A89,【様式２】講座情報!$E$4:$ZU$30,入力情報等!I$1))</f>
        <v/>
      </c>
      <c r="F89" t="str">
        <f>IF(HLOOKUP($A89,【様式２】講座情報!$E$4:$ZU$30,入力情報等!J$1)="","",HLOOKUP($A89,【様式２】講座情報!$E$4:$ZU$30,入力情報等!J$1))</f>
        <v/>
      </c>
      <c r="G89" t="str">
        <f>IF(HLOOKUP($A89,【様式２】講座情報!$E$4:$ZU$30,入力情報等!K$1)="","",HLOOKUP($A89,【様式２】講座情報!$E$4:$ZU$30,入力情報等!K$1))</f>
        <v/>
      </c>
      <c r="H89" t="str">
        <f>IF(HLOOKUP($A89,【様式２】講座情報!$E$4:$ZU$30,入力情報等!L$1)="","",HLOOKUP($A89,【様式２】講座情報!$E$4:$ZU$30,入力情報等!L$1))</f>
        <v/>
      </c>
      <c r="I89" t="str">
        <f>IF(HLOOKUP($A89,【様式２】講座情報!$E$4:$ZU$30,入力情報等!M$1)="","",HLOOKUP($A89,【様式２】講座情報!$E$4:$ZU$30,入力情報等!M$1))</f>
        <v/>
      </c>
      <c r="J89" t="str">
        <f>IF(HLOOKUP($A89,【様式２】講座情報!$E$4:$ZU$30,入力情報等!N$1)="","",HLOOKUP($A89,【様式２】講座情報!$E$4:$ZU$30,入力情報等!N$1))</f>
        <v/>
      </c>
      <c r="K89" t="str">
        <f>IF(HLOOKUP($A89,【様式２】講座情報!$E$4:$ZU$30,入力情報等!O$1)="","",HLOOKUP($A89,【様式２】講座情報!$E$4:$ZU$30,入力情報等!O$1))</f>
        <v/>
      </c>
      <c r="L89" t="str">
        <f>IF(HLOOKUP($A89,【様式２】講座情報!$E$4:$ZU$30,入力情報等!Q$1)="","",HLOOKUP($A89,【様式２】講座情報!$E$4:$ZU$30,入力情報等!Q$1))</f>
        <v/>
      </c>
      <c r="M89" t="str">
        <f>IF(HLOOKUP($A89,【様式２】講座情報!$E$4:$ZU$30,入力情報等!R$1)="","",HLOOKUP($A89,【様式２】講座情報!$E$4:$ZU$30,入力情報等!R$1))</f>
        <v/>
      </c>
      <c r="N89" t="str">
        <f>IF(HLOOKUP($A89,【様式２】講座情報!$E$4:$ZU$30,入力情報等!S$1)="","",HLOOKUP($A89,【様式２】講座情報!$E$4:$ZU$30,入力情報等!S$1))</f>
        <v/>
      </c>
      <c r="O89" t="str">
        <f>IF(HLOOKUP($A89,【様式２】講座情報!$E$4:$ZU$30,入力情報等!T$1)="","",HLOOKUP($A89,【様式２】講座情報!$E$4:$ZU$30,入力情報等!T$1))</f>
        <v/>
      </c>
      <c r="P89" t="str">
        <f>IF(HLOOKUP($A89,【様式２】講座情報!$E$4:$ZU$30,入力情報等!U$1)="","",HLOOKUP($A89,【様式２】講座情報!$E$4:$ZU$30,入力情報等!U$1))</f>
        <v/>
      </c>
      <c r="Q89" t="str">
        <f>IF(HLOOKUP($A89,【様式２】講座情報!$E$4:$ZU$30,入力情報等!V$1)="","",HLOOKUP($A89,【様式２】講座情報!$E$4:$ZU$30,入力情報等!V$1))</f>
        <v/>
      </c>
      <c r="R89" t="str">
        <f>IF(HLOOKUP($A89,【様式２】講座情報!$E$4:$ZU$30,入力情報等!W$1)="","",HLOOKUP($A89,【様式２】講座情報!$E$4:$ZU$30,入力情報等!W$1))</f>
        <v/>
      </c>
      <c r="S89" t="str">
        <f>IF(HLOOKUP($A89,【様式２】講座情報!$E$4:$ZU$30,入力情報等!X$1)="","",HLOOKUP($A89,【様式２】講座情報!$E$4:$ZU$30,入力情報等!X$1))</f>
        <v/>
      </c>
      <c r="T89" t="str">
        <f>IF(HLOOKUP($A89,【様式２】講座情報!$E$4:$ZU$30,入力情報等!Y$1)="","",HLOOKUP($A89,【様式２】講座情報!$E$4:$ZU$30,入力情報等!Y$1))</f>
        <v/>
      </c>
      <c r="U89" t="str">
        <f>IF(HLOOKUP($A89,【様式２】講座情報!$E$4:$ZU$30,入力情報等!Z$1)="","",HLOOKUP($A89,【様式２】講座情報!$E$4:$ZU$30,入力情報等!Z$1))</f>
        <v/>
      </c>
      <c r="V89" t="str">
        <f>IF(HLOOKUP($A89,【様式２】講座情報!$E$4:$ZU$30,入力情報等!AA$1)="","",HLOOKUP($A89,【様式２】講座情報!$E$4:$ZU$30,入力情報等!AA$1))</f>
        <v/>
      </c>
      <c r="W89" t="str">
        <f>IF(HLOOKUP($A89,【様式２】講座情報!$E$4:$ZU$30,入力情報等!AB$1)="","",HLOOKUP($A89,【様式２】講座情報!$E$4:$ZU$30,入力情報等!AB$1))</f>
        <v/>
      </c>
      <c r="X89" t="str">
        <f>IF(HLOOKUP($A89,【様式２】講座情報!$E$4:$ZU$30,入力情報等!AC$1)="","",HLOOKUP($A89,【様式２】講座情報!$E$4:$ZU$30,入力情報等!AC$1))</f>
        <v/>
      </c>
      <c r="Y89" t="str">
        <f>IF(HLOOKUP($A89,【様式２】講座情報!$E$4:$ZU$30,入力情報等!AD$1)="","",HLOOKUP($A89,【様式２】講座情報!$E$4:$ZU$30,入力情報等!AD$1))</f>
        <v/>
      </c>
      <c r="Z89" t="str">
        <f>IF(HLOOKUP($A89,【様式２】講座情報!$E$4:$ZU$30,入力情報等!AE$1)="","",HLOOKUP($A89,【様式２】講座情報!$E$4:$ZU$30,入力情報等!AE$1))</f>
        <v/>
      </c>
    </row>
    <row r="90" spans="1:26">
      <c r="A90" t="str">
        <f>IF(COUNTIF(【様式２】講座情報!$4:$4,転記データ!$A$3*1000+入力情報等!E79)=1,転記データ!$A$3*1000+入力情報等!E79,"")</f>
        <v/>
      </c>
      <c r="B90" t="str">
        <f>IF(HLOOKUP($A90,【様式２】講座情報!$E$4:$ZU$30,入力情報等!F$1)="","",HLOOKUP($A90,【様式２】講座情報!$E$4:$ZU$30,入力情報等!F$1))</f>
        <v/>
      </c>
      <c r="C90" t="str">
        <f>IF(HLOOKUP($A90,【様式２】講座情報!$E$4:$ZU$30,入力情報等!G$1)="","",HLOOKUP($A90,【様式２】講座情報!$E$4:$ZU$30,入力情報等!G$1))</f>
        <v/>
      </c>
      <c r="D90" t="str">
        <f>IF(HLOOKUP($A90,【様式２】講座情報!$E$4:$ZU$30,入力情報等!H$1)="","",HLOOKUP($A90,【様式２】講座情報!$E$4:$ZU$30,入力情報等!H$1))</f>
        <v/>
      </c>
      <c r="E90" t="str">
        <f>IF(HLOOKUP($A90,【様式２】講座情報!$E$4:$ZU$30,入力情報等!I$1)="","",HLOOKUP($A90,【様式２】講座情報!$E$4:$ZU$30,入力情報等!I$1))</f>
        <v/>
      </c>
      <c r="F90" t="str">
        <f>IF(HLOOKUP($A90,【様式２】講座情報!$E$4:$ZU$30,入力情報等!J$1)="","",HLOOKUP($A90,【様式２】講座情報!$E$4:$ZU$30,入力情報等!J$1))</f>
        <v/>
      </c>
      <c r="G90" t="str">
        <f>IF(HLOOKUP($A90,【様式２】講座情報!$E$4:$ZU$30,入力情報等!K$1)="","",HLOOKUP($A90,【様式２】講座情報!$E$4:$ZU$30,入力情報等!K$1))</f>
        <v/>
      </c>
      <c r="H90" t="str">
        <f>IF(HLOOKUP($A90,【様式２】講座情報!$E$4:$ZU$30,入力情報等!L$1)="","",HLOOKUP($A90,【様式２】講座情報!$E$4:$ZU$30,入力情報等!L$1))</f>
        <v/>
      </c>
      <c r="I90" t="str">
        <f>IF(HLOOKUP($A90,【様式２】講座情報!$E$4:$ZU$30,入力情報等!M$1)="","",HLOOKUP($A90,【様式２】講座情報!$E$4:$ZU$30,入力情報等!M$1))</f>
        <v/>
      </c>
      <c r="J90" t="str">
        <f>IF(HLOOKUP($A90,【様式２】講座情報!$E$4:$ZU$30,入力情報等!N$1)="","",HLOOKUP($A90,【様式２】講座情報!$E$4:$ZU$30,入力情報等!N$1))</f>
        <v/>
      </c>
      <c r="K90" t="str">
        <f>IF(HLOOKUP($A90,【様式２】講座情報!$E$4:$ZU$30,入力情報等!O$1)="","",HLOOKUP($A90,【様式２】講座情報!$E$4:$ZU$30,入力情報等!O$1))</f>
        <v/>
      </c>
      <c r="L90" t="str">
        <f>IF(HLOOKUP($A90,【様式２】講座情報!$E$4:$ZU$30,入力情報等!Q$1)="","",HLOOKUP($A90,【様式２】講座情報!$E$4:$ZU$30,入力情報等!Q$1))</f>
        <v/>
      </c>
      <c r="M90" t="str">
        <f>IF(HLOOKUP($A90,【様式２】講座情報!$E$4:$ZU$30,入力情報等!R$1)="","",HLOOKUP($A90,【様式２】講座情報!$E$4:$ZU$30,入力情報等!R$1))</f>
        <v/>
      </c>
      <c r="N90" t="str">
        <f>IF(HLOOKUP($A90,【様式２】講座情報!$E$4:$ZU$30,入力情報等!S$1)="","",HLOOKUP($A90,【様式２】講座情報!$E$4:$ZU$30,入力情報等!S$1))</f>
        <v/>
      </c>
      <c r="O90" t="str">
        <f>IF(HLOOKUP($A90,【様式２】講座情報!$E$4:$ZU$30,入力情報等!T$1)="","",HLOOKUP($A90,【様式２】講座情報!$E$4:$ZU$30,入力情報等!T$1))</f>
        <v/>
      </c>
      <c r="P90" t="str">
        <f>IF(HLOOKUP($A90,【様式２】講座情報!$E$4:$ZU$30,入力情報等!U$1)="","",HLOOKUP($A90,【様式２】講座情報!$E$4:$ZU$30,入力情報等!U$1))</f>
        <v/>
      </c>
      <c r="Q90" t="str">
        <f>IF(HLOOKUP($A90,【様式２】講座情報!$E$4:$ZU$30,入力情報等!V$1)="","",HLOOKUP($A90,【様式２】講座情報!$E$4:$ZU$30,入力情報等!V$1))</f>
        <v/>
      </c>
      <c r="R90" t="str">
        <f>IF(HLOOKUP($A90,【様式２】講座情報!$E$4:$ZU$30,入力情報等!W$1)="","",HLOOKUP($A90,【様式２】講座情報!$E$4:$ZU$30,入力情報等!W$1))</f>
        <v/>
      </c>
      <c r="S90" t="str">
        <f>IF(HLOOKUP($A90,【様式２】講座情報!$E$4:$ZU$30,入力情報等!X$1)="","",HLOOKUP($A90,【様式２】講座情報!$E$4:$ZU$30,入力情報等!X$1))</f>
        <v/>
      </c>
      <c r="T90" t="str">
        <f>IF(HLOOKUP($A90,【様式２】講座情報!$E$4:$ZU$30,入力情報等!Y$1)="","",HLOOKUP($A90,【様式２】講座情報!$E$4:$ZU$30,入力情報等!Y$1))</f>
        <v/>
      </c>
      <c r="U90" t="str">
        <f>IF(HLOOKUP($A90,【様式２】講座情報!$E$4:$ZU$30,入力情報等!Z$1)="","",HLOOKUP($A90,【様式２】講座情報!$E$4:$ZU$30,入力情報等!Z$1))</f>
        <v/>
      </c>
      <c r="V90" t="str">
        <f>IF(HLOOKUP($A90,【様式２】講座情報!$E$4:$ZU$30,入力情報等!AA$1)="","",HLOOKUP($A90,【様式２】講座情報!$E$4:$ZU$30,入力情報等!AA$1))</f>
        <v/>
      </c>
      <c r="W90" t="str">
        <f>IF(HLOOKUP($A90,【様式２】講座情報!$E$4:$ZU$30,入力情報等!AB$1)="","",HLOOKUP($A90,【様式２】講座情報!$E$4:$ZU$30,入力情報等!AB$1))</f>
        <v/>
      </c>
      <c r="X90" t="str">
        <f>IF(HLOOKUP($A90,【様式２】講座情報!$E$4:$ZU$30,入力情報等!AC$1)="","",HLOOKUP($A90,【様式２】講座情報!$E$4:$ZU$30,入力情報等!AC$1))</f>
        <v/>
      </c>
      <c r="Y90" t="str">
        <f>IF(HLOOKUP($A90,【様式２】講座情報!$E$4:$ZU$30,入力情報等!AD$1)="","",HLOOKUP($A90,【様式２】講座情報!$E$4:$ZU$30,入力情報等!AD$1))</f>
        <v/>
      </c>
      <c r="Z90" t="str">
        <f>IF(HLOOKUP($A90,【様式２】講座情報!$E$4:$ZU$30,入力情報等!AE$1)="","",HLOOKUP($A90,【様式２】講座情報!$E$4:$ZU$30,入力情報等!AE$1))</f>
        <v/>
      </c>
    </row>
    <row r="91" spans="1:26">
      <c r="A91" t="str">
        <f>IF(COUNTIF(【様式２】講座情報!$4:$4,転記データ!$A$3*1000+入力情報等!E80)=1,転記データ!$A$3*1000+入力情報等!E80,"")</f>
        <v/>
      </c>
      <c r="B91" t="str">
        <f>IF(HLOOKUP($A91,【様式２】講座情報!$E$4:$ZU$30,入力情報等!F$1)="","",HLOOKUP($A91,【様式２】講座情報!$E$4:$ZU$30,入力情報等!F$1))</f>
        <v/>
      </c>
      <c r="C91" t="str">
        <f>IF(HLOOKUP($A91,【様式２】講座情報!$E$4:$ZU$30,入力情報等!G$1)="","",HLOOKUP($A91,【様式２】講座情報!$E$4:$ZU$30,入力情報等!G$1))</f>
        <v/>
      </c>
      <c r="D91" t="str">
        <f>IF(HLOOKUP($A91,【様式２】講座情報!$E$4:$ZU$30,入力情報等!H$1)="","",HLOOKUP($A91,【様式２】講座情報!$E$4:$ZU$30,入力情報等!H$1))</f>
        <v/>
      </c>
      <c r="E91" t="str">
        <f>IF(HLOOKUP($A91,【様式２】講座情報!$E$4:$ZU$30,入力情報等!I$1)="","",HLOOKUP($A91,【様式２】講座情報!$E$4:$ZU$30,入力情報等!I$1))</f>
        <v/>
      </c>
      <c r="F91" t="str">
        <f>IF(HLOOKUP($A91,【様式２】講座情報!$E$4:$ZU$30,入力情報等!J$1)="","",HLOOKUP($A91,【様式２】講座情報!$E$4:$ZU$30,入力情報等!J$1))</f>
        <v/>
      </c>
      <c r="G91" t="str">
        <f>IF(HLOOKUP($A91,【様式２】講座情報!$E$4:$ZU$30,入力情報等!K$1)="","",HLOOKUP($A91,【様式２】講座情報!$E$4:$ZU$30,入力情報等!K$1))</f>
        <v/>
      </c>
      <c r="H91" t="str">
        <f>IF(HLOOKUP($A91,【様式２】講座情報!$E$4:$ZU$30,入力情報等!L$1)="","",HLOOKUP($A91,【様式２】講座情報!$E$4:$ZU$30,入力情報等!L$1))</f>
        <v/>
      </c>
      <c r="I91" t="str">
        <f>IF(HLOOKUP($A91,【様式２】講座情報!$E$4:$ZU$30,入力情報等!M$1)="","",HLOOKUP($A91,【様式２】講座情報!$E$4:$ZU$30,入力情報等!M$1))</f>
        <v/>
      </c>
      <c r="J91" t="str">
        <f>IF(HLOOKUP($A91,【様式２】講座情報!$E$4:$ZU$30,入力情報等!N$1)="","",HLOOKUP($A91,【様式２】講座情報!$E$4:$ZU$30,入力情報等!N$1))</f>
        <v/>
      </c>
      <c r="K91" t="str">
        <f>IF(HLOOKUP($A91,【様式２】講座情報!$E$4:$ZU$30,入力情報等!O$1)="","",HLOOKUP($A91,【様式２】講座情報!$E$4:$ZU$30,入力情報等!O$1))</f>
        <v/>
      </c>
      <c r="L91" t="str">
        <f>IF(HLOOKUP($A91,【様式２】講座情報!$E$4:$ZU$30,入力情報等!Q$1)="","",HLOOKUP($A91,【様式２】講座情報!$E$4:$ZU$30,入力情報等!Q$1))</f>
        <v/>
      </c>
      <c r="M91" t="str">
        <f>IF(HLOOKUP($A91,【様式２】講座情報!$E$4:$ZU$30,入力情報等!R$1)="","",HLOOKUP($A91,【様式２】講座情報!$E$4:$ZU$30,入力情報等!R$1))</f>
        <v/>
      </c>
      <c r="N91" t="str">
        <f>IF(HLOOKUP($A91,【様式２】講座情報!$E$4:$ZU$30,入力情報等!S$1)="","",HLOOKUP($A91,【様式２】講座情報!$E$4:$ZU$30,入力情報等!S$1))</f>
        <v/>
      </c>
      <c r="O91" t="str">
        <f>IF(HLOOKUP($A91,【様式２】講座情報!$E$4:$ZU$30,入力情報等!T$1)="","",HLOOKUP($A91,【様式２】講座情報!$E$4:$ZU$30,入力情報等!T$1))</f>
        <v/>
      </c>
      <c r="P91" t="str">
        <f>IF(HLOOKUP($A91,【様式２】講座情報!$E$4:$ZU$30,入力情報等!U$1)="","",HLOOKUP($A91,【様式２】講座情報!$E$4:$ZU$30,入力情報等!U$1))</f>
        <v/>
      </c>
      <c r="Q91" t="str">
        <f>IF(HLOOKUP($A91,【様式２】講座情報!$E$4:$ZU$30,入力情報等!V$1)="","",HLOOKUP($A91,【様式２】講座情報!$E$4:$ZU$30,入力情報等!V$1))</f>
        <v/>
      </c>
      <c r="R91" t="str">
        <f>IF(HLOOKUP($A91,【様式２】講座情報!$E$4:$ZU$30,入力情報等!W$1)="","",HLOOKUP($A91,【様式２】講座情報!$E$4:$ZU$30,入力情報等!W$1))</f>
        <v/>
      </c>
      <c r="S91" t="str">
        <f>IF(HLOOKUP($A91,【様式２】講座情報!$E$4:$ZU$30,入力情報等!X$1)="","",HLOOKUP($A91,【様式２】講座情報!$E$4:$ZU$30,入力情報等!X$1))</f>
        <v/>
      </c>
      <c r="T91" t="str">
        <f>IF(HLOOKUP($A91,【様式２】講座情報!$E$4:$ZU$30,入力情報等!Y$1)="","",HLOOKUP($A91,【様式２】講座情報!$E$4:$ZU$30,入力情報等!Y$1))</f>
        <v/>
      </c>
      <c r="U91" t="str">
        <f>IF(HLOOKUP($A91,【様式２】講座情報!$E$4:$ZU$30,入力情報等!Z$1)="","",HLOOKUP($A91,【様式２】講座情報!$E$4:$ZU$30,入力情報等!Z$1))</f>
        <v/>
      </c>
      <c r="V91" t="str">
        <f>IF(HLOOKUP($A91,【様式２】講座情報!$E$4:$ZU$30,入力情報等!AA$1)="","",HLOOKUP($A91,【様式２】講座情報!$E$4:$ZU$30,入力情報等!AA$1))</f>
        <v/>
      </c>
      <c r="W91" t="str">
        <f>IF(HLOOKUP($A91,【様式２】講座情報!$E$4:$ZU$30,入力情報等!AB$1)="","",HLOOKUP($A91,【様式２】講座情報!$E$4:$ZU$30,入力情報等!AB$1))</f>
        <v/>
      </c>
      <c r="X91" t="str">
        <f>IF(HLOOKUP($A91,【様式２】講座情報!$E$4:$ZU$30,入力情報等!AC$1)="","",HLOOKUP($A91,【様式２】講座情報!$E$4:$ZU$30,入力情報等!AC$1))</f>
        <v/>
      </c>
      <c r="Y91" t="str">
        <f>IF(HLOOKUP($A91,【様式２】講座情報!$E$4:$ZU$30,入力情報等!AD$1)="","",HLOOKUP($A91,【様式２】講座情報!$E$4:$ZU$30,入力情報等!AD$1))</f>
        <v/>
      </c>
      <c r="Z91" t="str">
        <f>IF(HLOOKUP($A91,【様式２】講座情報!$E$4:$ZU$30,入力情報等!AE$1)="","",HLOOKUP($A91,【様式２】講座情報!$E$4:$ZU$30,入力情報等!AE$1))</f>
        <v/>
      </c>
    </row>
    <row r="92" spans="1:26">
      <c r="A92" t="str">
        <f>IF(COUNTIF(【様式２】講座情報!$4:$4,転記データ!$A$3*1000+入力情報等!E81)=1,転記データ!$A$3*1000+入力情報等!E81,"")</f>
        <v/>
      </c>
      <c r="B92" t="str">
        <f>IF(HLOOKUP($A92,【様式２】講座情報!$E$4:$ZU$30,入力情報等!F$1)="","",HLOOKUP($A92,【様式２】講座情報!$E$4:$ZU$30,入力情報等!F$1))</f>
        <v/>
      </c>
      <c r="C92" t="str">
        <f>IF(HLOOKUP($A92,【様式２】講座情報!$E$4:$ZU$30,入力情報等!G$1)="","",HLOOKUP($A92,【様式２】講座情報!$E$4:$ZU$30,入力情報等!G$1))</f>
        <v/>
      </c>
      <c r="D92" t="str">
        <f>IF(HLOOKUP($A92,【様式２】講座情報!$E$4:$ZU$30,入力情報等!H$1)="","",HLOOKUP($A92,【様式２】講座情報!$E$4:$ZU$30,入力情報等!H$1))</f>
        <v/>
      </c>
      <c r="E92" t="str">
        <f>IF(HLOOKUP($A92,【様式２】講座情報!$E$4:$ZU$30,入力情報等!I$1)="","",HLOOKUP($A92,【様式２】講座情報!$E$4:$ZU$30,入力情報等!I$1))</f>
        <v/>
      </c>
      <c r="F92" t="str">
        <f>IF(HLOOKUP($A92,【様式２】講座情報!$E$4:$ZU$30,入力情報等!J$1)="","",HLOOKUP($A92,【様式２】講座情報!$E$4:$ZU$30,入力情報等!J$1))</f>
        <v/>
      </c>
      <c r="G92" t="str">
        <f>IF(HLOOKUP($A92,【様式２】講座情報!$E$4:$ZU$30,入力情報等!K$1)="","",HLOOKUP($A92,【様式２】講座情報!$E$4:$ZU$30,入力情報等!K$1))</f>
        <v/>
      </c>
      <c r="H92" t="str">
        <f>IF(HLOOKUP($A92,【様式２】講座情報!$E$4:$ZU$30,入力情報等!L$1)="","",HLOOKUP($A92,【様式２】講座情報!$E$4:$ZU$30,入力情報等!L$1))</f>
        <v/>
      </c>
      <c r="I92" t="str">
        <f>IF(HLOOKUP($A92,【様式２】講座情報!$E$4:$ZU$30,入力情報等!M$1)="","",HLOOKUP($A92,【様式２】講座情報!$E$4:$ZU$30,入力情報等!M$1))</f>
        <v/>
      </c>
      <c r="J92" t="str">
        <f>IF(HLOOKUP($A92,【様式２】講座情報!$E$4:$ZU$30,入力情報等!N$1)="","",HLOOKUP($A92,【様式２】講座情報!$E$4:$ZU$30,入力情報等!N$1))</f>
        <v/>
      </c>
      <c r="K92" t="str">
        <f>IF(HLOOKUP($A92,【様式２】講座情報!$E$4:$ZU$30,入力情報等!O$1)="","",HLOOKUP($A92,【様式２】講座情報!$E$4:$ZU$30,入力情報等!O$1))</f>
        <v/>
      </c>
      <c r="L92" t="str">
        <f>IF(HLOOKUP($A92,【様式２】講座情報!$E$4:$ZU$30,入力情報等!Q$1)="","",HLOOKUP($A92,【様式２】講座情報!$E$4:$ZU$30,入力情報等!Q$1))</f>
        <v/>
      </c>
      <c r="M92" t="str">
        <f>IF(HLOOKUP($A92,【様式２】講座情報!$E$4:$ZU$30,入力情報等!R$1)="","",HLOOKUP($A92,【様式２】講座情報!$E$4:$ZU$30,入力情報等!R$1))</f>
        <v/>
      </c>
      <c r="N92" t="str">
        <f>IF(HLOOKUP($A92,【様式２】講座情報!$E$4:$ZU$30,入力情報等!S$1)="","",HLOOKUP($A92,【様式２】講座情報!$E$4:$ZU$30,入力情報等!S$1))</f>
        <v/>
      </c>
      <c r="O92" t="str">
        <f>IF(HLOOKUP($A92,【様式２】講座情報!$E$4:$ZU$30,入力情報等!T$1)="","",HLOOKUP($A92,【様式２】講座情報!$E$4:$ZU$30,入力情報等!T$1))</f>
        <v/>
      </c>
      <c r="P92" t="str">
        <f>IF(HLOOKUP($A92,【様式２】講座情報!$E$4:$ZU$30,入力情報等!U$1)="","",HLOOKUP($A92,【様式２】講座情報!$E$4:$ZU$30,入力情報等!U$1))</f>
        <v/>
      </c>
      <c r="Q92" t="str">
        <f>IF(HLOOKUP($A92,【様式２】講座情報!$E$4:$ZU$30,入力情報等!V$1)="","",HLOOKUP($A92,【様式２】講座情報!$E$4:$ZU$30,入力情報等!V$1))</f>
        <v/>
      </c>
      <c r="R92" t="str">
        <f>IF(HLOOKUP($A92,【様式２】講座情報!$E$4:$ZU$30,入力情報等!W$1)="","",HLOOKUP($A92,【様式２】講座情報!$E$4:$ZU$30,入力情報等!W$1))</f>
        <v/>
      </c>
      <c r="S92" t="str">
        <f>IF(HLOOKUP($A92,【様式２】講座情報!$E$4:$ZU$30,入力情報等!X$1)="","",HLOOKUP($A92,【様式２】講座情報!$E$4:$ZU$30,入力情報等!X$1))</f>
        <v/>
      </c>
      <c r="T92" t="str">
        <f>IF(HLOOKUP($A92,【様式２】講座情報!$E$4:$ZU$30,入力情報等!Y$1)="","",HLOOKUP($A92,【様式２】講座情報!$E$4:$ZU$30,入力情報等!Y$1))</f>
        <v/>
      </c>
      <c r="U92" t="str">
        <f>IF(HLOOKUP($A92,【様式２】講座情報!$E$4:$ZU$30,入力情報等!Z$1)="","",HLOOKUP($A92,【様式２】講座情報!$E$4:$ZU$30,入力情報等!Z$1))</f>
        <v/>
      </c>
      <c r="V92" t="str">
        <f>IF(HLOOKUP($A92,【様式２】講座情報!$E$4:$ZU$30,入力情報等!AA$1)="","",HLOOKUP($A92,【様式２】講座情報!$E$4:$ZU$30,入力情報等!AA$1))</f>
        <v/>
      </c>
      <c r="W92" t="str">
        <f>IF(HLOOKUP($A92,【様式２】講座情報!$E$4:$ZU$30,入力情報等!AB$1)="","",HLOOKUP($A92,【様式２】講座情報!$E$4:$ZU$30,入力情報等!AB$1))</f>
        <v/>
      </c>
      <c r="X92" t="str">
        <f>IF(HLOOKUP($A92,【様式２】講座情報!$E$4:$ZU$30,入力情報等!AC$1)="","",HLOOKUP($A92,【様式２】講座情報!$E$4:$ZU$30,入力情報等!AC$1))</f>
        <v/>
      </c>
      <c r="Y92" t="str">
        <f>IF(HLOOKUP($A92,【様式２】講座情報!$E$4:$ZU$30,入力情報等!AD$1)="","",HLOOKUP($A92,【様式２】講座情報!$E$4:$ZU$30,入力情報等!AD$1))</f>
        <v/>
      </c>
      <c r="Z92" t="str">
        <f>IF(HLOOKUP($A92,【様式２】講座情報!$E$4:$ZU$30,入力情報等!AE$1)="","",HLOOKUP($A92,【様式２】講座情報!$E$4:$ZU$30,入力情報等!AE$1))</f>
        <v/>
      </c>
    </row>
    <row r="93" spans="1:26">
      <c r="A93" t="str">
        <f>IF(COUNTIF(【様式２】講座情報!$4:$4,転記データ!$A$3*1000+入力情報等!E82)=1,転記データ!$A$3*1000+入力情報等!E82,"")</f>
        <v/>
      </c>
      <c r="B93" t="str">
        <f>IF(HLOOKUP($A93,【様式２】講座情報!$E$4:$ZU$30,入力情報等!F$1)="","",HLOOKUP($A93,【様式２】講座情報!$E$4:$ZU$30,入力情報等!F$1))</f>
        <v/>
      </c>
      <c r="C93" t="str">
        <f>IF(HLOOKUP($A93,【様式２】講座情報!$E$4:$ZU$30,入力情報等!G$1)="","",HLOOKUP($A93,【様式２】講座情報!$E$4:$ZU$30,入力情報等!G$1))</f>
        <v/>
      </c>
      <c r="D93" t="str">
        <f>IF(HLOOKUP($A93,【様式２】講座情報!$E$4:$ZU$30,入力情報等!H$1)="","",HLOOKUP($A93,【様式２】講座情報!$E$4:$ZU$30,入力情報等!H$1))</f>
        <v/>
      </c>
      <c r="E93" t="str">
        <f>IF(HLOOKUP($A93,【様式２】講座情報!$E$4:$ZU$30,入力情報等!I$1)="","",HLOOKUP($A93,【様式２】講座情報!$E$4:$ZU$30,入力情報等!I$1))</f>
        <v/>
      </c>
      <c r="F93" t="str">
        <f>IF(HLOOKUP($A93,【様式２】講座情報!$E$4:$ZU$30,入力情報等!J$1)="","",HLOOKUP($A93,【様式２】講座情報!$E$4:$ZU$30,入力情報等!J$1))</f>
        <v/>
      </c>
      <c r="G93" t="str">
        <f>IF(HLOOKUP($A93,【様式２】講座情報!$E$4:$ZU$30,入力情報等!K$1)="","",HLOOKUP($A93,【様式２】講座情報!$E$4:$ZU$30,入力情報等!K$1))</f>
        <v/>
      </c>
      <c r="H93" t="str">
        <f>IF(HLOOKUP($A93,【様式２】講座情報!$E$4:$ZU$30,入力情報等!L$1)="","",HLOOKUP($A93,【様式２】講座情報!$E$4:$ZU$30,入力情報等!L$1))</f>
        <v/>
      </c>
      <c r="I93" t="str">
        <f>IF(HLOOKUP($A93,【様式２】講座情報!$E$4:$ZU$30,入力情報等!M$1)="","",HLOOKUP($A93,【様式２】講座情報!$E$4:$ZU$30,入力情報等!M$1))</f>
        <v/>
      </c>
      <c r="J93" t="str">
        <f>IF(HLOOKUP($A93,【様式２】講座情報!$E$4:$ZU$30,入力情報等!N$1)="","",HLOOKUP($A93,【様式２】講座情報!$E$4:$ZU$30,入力情報等!N$1))</f>
        <v/>
      </c>
      <c r="K93" t="str">
        <f>IF(HLOOKUP($A93,【様式２】講座情報!$E$4:$ZU$30,入力情報等!O$1)="","",HLOOKUP($A93,【様式２】講座情報!$E$4:$ZU$30,入力情報等!O$1))</f>
        <v/>
      </c>
      <c r="L93" t="str">
        <f>IF(HLOOKUP($A93,【様式２】講座情報!$E$4:$ZU$30,入力情報等!Q$1)="","",HLOOKUP($A93,【様式２】講座情報!$E$4:$ZU$30,入力情報等!Q$1))</f>
        <v/>
      </c>
      <c r="M93" t="str">
        <f>IF(HLOOKUP($A93,【様式２】講座情報!$E$4:$ZU$30,入力情報等!R$1)="","",HLOOKUP($A93,【様式２】講座情報!$E$4:$ZU$30,入力情報等!R$1))</f>
        <v/>
      </c>
      <c r="N93" t="str">
        <f>IF(HLOOKUP($A93,【様式２】講座情報!$E$4:$ZU$30,入力情報等!S$1)="","",HLOOKUP($A93,【様式２】講座情報!$E$4:$ZU$30,入力情報等!S$1))</f>
        <v/>
      </c>
      <c r="O93" t="str">
        <f>IF(HLOOKUP($A93,【様式２】講座情報!$E$4:$ZU$30,入力情報等!T$1)="","",HLOOKUP($A93,【様式２】講座情報!$E$4:$ZU$30,入力情報等!T$1))</f>
        <v/>
      </c>
      <c r="P93" t="str">
        <f>IF(HLOOKUP($A93,【様式２】講座情報!$E$4:$ZU$30,入力情報等!U$1)="","",HLOOKUP($A93,【様式２】講座情報!$E$4:$ZU$30,入力情報等!U$1))</f>
        <v/>
      </c>
      <c r="Q93" t="str">
        <f>IF(HLOOKUP($A93,【様式２】講座情報!$E$4:$ZU$30,入力情報等!V$1)="","",HLOOKUP($A93,【様式２】講座情報!$E$4:$ZU$30,入力情報等!V$1))</f>
        <v/>
      </c>
      <c r="R93" t="str">
        <f>IF(HLOOKUP($A93,【様式２】講座情報!$E$4:$ZU$30,入力情報等!W$1)="","",HLOOKUP($A93,【様式２】講座情報!$E$4:$ZU$30,入力情報等!W$1))</f>
        <v/>
      </c>
      <c r="S93" t="str">
        <f>IF(HLOOKUP($A93,【様式２】講座情報!$E$4:$ZU$30,入力情報等!X$1)="","",HLOOKUP($A93,【様式２】講座情報!$E$4:$ZU$30,入力情報等!X$1))</f>
        <v/>
      </c>
      <c r="T93" t="str">
        <f>IF(HLOOKUP($A93,【様式２】講座情報!$E$4:$ZU$30,入力情報等!Y$1)="","",HLOOKUP($A93,【様式２】講座情報!$E$4:$ZU$30,入力情報等!Y$1))</f>
        <v/>
      </c>
      <c r="U93" t="str">
        <f>IF(HLOOKUP($A93,【様式２】講座情報!$E$4:$ZU$30,入力情報等!Z$1)="","",HLOOKUP($A93,【様式２】講座情報!$E$4:$ZU$30,入力情報等!Z$1))</f>
        <v/>
      </c>
      <c r="V93" t="str">
        <f>IF(HLOOKUP($A93,【様式２】講座情報!$E$4:$ZU$30,入力情報等!AA$1)="","",HLOOKUP($A93,【様式２】講座情報!$E$4:$ZU$30,入力情報等!AA$1))</f>
        <v/>
      </c>
      <c r="W93" t="str">
        <f>IF(HLOOKUP($A93,【様式２】講座情報!$E$4:$ZU$30,入力情報等!AB$1)="","",HLOOKUP($A93,【様式２】講座情報!$E$4:$ZU$30,入力情報等!AB$1))</f>
        <v/>
      </c>
      <c r="X93" t="str">
        <f>IF(HLOOKUP($A93,【様式２】講座情報!$E$4:$ZU$30,入力情報等!AC$1)="","",HLOOKUP($A93,【様式２】講座情報!$E$4:$ZU$30,入力情報等!AC$1))</f>
        <v/>
      </c>
      <c r="Y93" t="str">
        <f>IF(HLOOKUP($A93,【様式２】講座情報!$E$4:$ZU$30,入力情報等!AD$1)="","",HLOOKUP($A93,【様式２】講座情報!$E$4:$ZU$30,入力情報等!AD$1))</f>
        <v/>
      </c>
      <c r="Z93" t="str">
        <f>IF(HLOOKUP($A93,【様式２】講座情報!$E$4:$ZU$30,入力情報等!AE$1)="","",HLOOKUP($A93,【様式２】講座情報!$E$4:$ZU$30,入力情報等!AE$1))</f>
        <v/>
      </c>
    </row>
    <row r="94" spans="1:26">
      <c r="A94" t="str">
        <f>IF(COUNTIF(【様式２】講座情報!$4:$4,転記データ!$A$3*1000+入力情報等!E83)=1,転記データ!$A$3*1000+入力情報等!E83,"")</f>
        <v/>
      </c>
      <c r="B94" t="str">
        <f>IF(HLOOKUP($A94,【様式２】講座情報!$E$4:$ZU$30,入力情報等!F$1)="","",HLOOKUP($A94,【様式２】講座情報!$E$4:$ZU$30,入力情報等!F$1))</f>
        <v/>
      </c>
      <c r="C94" t="str">
        <f>IF(HLOOKUP($A94,【様式２】講座情報!$E$4:$ZU$30,入力情報等!G$1)="","",HLOOKUP($A94,【様式２】講座情報!$E$4:$ZU$30,入力情報等!G$1))</f>
        <v/>
      </c>
      <c r="D94" t="str">
        <f>IF(HLOOKUP($A94,【様式２】講座情報!$E$4:$ZU$30,入力情報等!H$1)="","",HLOOKUP($A94,【様式２】講座情報!$E$4:$ZU$30,入力情報等!H$1))</f>
        <v/>
      </c>
      <c r="E94" t="str">
        <f>IF(HLOOKUP($A94,【様式２】講座情報!$E$4:$ZU$30,入力情報等!I$1)="","",HLOOKUP($A94,【様式２】講座情報!$E$4:$ZU$30,入力情報等!I$1))</f>
        <v/>
      </c>
      <c r="F94" t="str">
        <f>IF(HLOOKUP($A94,【様式２】講座情報!$E$4:$ZU$30,入力情報等!J$1)="","",HLOOKUP($A94,【様式２】講座情報!$E$4:$ZU$30,入力情報等!J$1))</f>
        <v/>
      </c>
      <c r="G94" t="str">
        <f>IF(HLOOKUP($A94,【様式２】講座情報!$E$4:$ZU$30,入力情報等!K$1)="","",HLOOKUP($A94,【様式２】講座情報!$E$4:$ZU$30,入力情報等!K$1))</f>
        <v/>
      </c>
      <c r="H94" t="str">
        <f>IF(HLOOKUP($A94,【様式２】講座情報!$E$4:$ZU$30,入力情報等!L$1)="","",HLOOKUP($A94,【様式２】講座情報!$E$4:$ZU$30,入力情報等!L$1))</f>
        <v/>
      </c>
      <c r="I94" t="str">
        <f>IF(HLOOKUP($A94,【様式２】講座情報!$E$4:$ZU$30,入力情報等!M$1)="","",HLOOKUP($A94,【様式２】講座情報!$E$4:$ZU$30,入力情報等!M$1))</f>
        <v/>
      </c>
      <c r="J94" t="str">
        <f>IF(HLOOKUP($A94,【様式２】講座情報!$E$4:$ZU$30,入力情報等!N$1)="","",HLOOKUP($A94,【様式２】講座情報!$E$4:$ZU$30,入力情報等!N$1))</f>
        <v/>
      </c>
      <c r="K94" t="str">
        <f>IF(HLOOKUP($A94,【様式２】講座情報!$E$4:$ZU$30,入力情報等!O$1)="","",HLOOKUP($A94,【様式２】講座情報!$E$4:$ZU$30,入力情報等!O$1))</f>
        <v/>
      </c>
      <c r="L94" t="str">
        <f>IF(HLOOKUP($A94,【様式２】講座情報!$E$4:$ZU$30,入力情報等!Q$1)="","",HLOOKUP($A94,【様式２】講座情報!$E$4:$ZU$30,入力情報等!Q$1))</f>
        <v/>
      </c>
      <c r="M94" t="str">
        <f>IF(HLOOKUP($A94,【様式２】講座情報!$E$4:$ZU$30,入力情報等!R$1)="","",HLOOKUP($A94,【様式２】講座情報!$E$4:$ZU$30,入力情報等!R$1))</f>
        <v/>
      </c>
      <c r="N94" t="str">
        <f>IF(HLOOKUP($A94,【様式２】講座情報!$E$4:$ZU$30,入力情報等!S$1)="","",HLOOKUP($A94,【様式２】講座情報!$E$4:$ZU$30,入力情報等!S$1))</f>
        <v/>
      </c>
      <c r="O94" t="str">
        <f>IF(HLOOKUP($A94,【様式２】講座情報!$E$4:$ZU$30,入力情報等!T$1)="","",HLOOKUP($A94,【様式２】講座情報!$E$4:$ZU$30,入力情報等!T$1))</f>
        <v/>
      </c>
      <c r="P94" t="str">
        <f>IF(HLOOKUP($A94,【様式２】講座情報!$E$4:$ZU$30,入力情報等!U$1)="","",HLOOKUP($A94,【様式２】講座情報!$E$4:$ZU$30,入力情報等!U$1))</f>
        <v/>
      </c>
      <c r="Q94" t="str">
        <f>IF(HLOOKUP($A94,【様式２】講座情報!$E$4:$ZU$30,入力情報等!V$1)="","",HLOOKUP($A94,【様式２】講座情報!$E$4:$ZU$30,入力情報等!V$1))</f>
        <v/>
      </c>
      <c r="R94" t="str">
        <f>IF(HLOOKUP($A94,【様式２】講座情報!$E$4:$ZU$30,入力情報等!W$1)="","",HLOOKUP($A94,【様式２】講座情報!$E$4:$ZU$30,入力情報等!W$1))</f>
        <v/>
      </c>
      <c r="S94" t="str">
        <f>IF(HLOOKUP($A94,【様式２】講座情報!$E$4:$ZU$30,入力情報等!X$1)="","",HLOOKUP($A94,【様式２】講座情報!$E$4:$ZU$30,入力情報等!X$1))</f>
        <v/>
      </c>
      <c r="T94" t="str">
        <f>IF(HLOOKUP($A94,【様式２】講座情報!$E$4:$ZU$30,入力情報等!Y$1)="","",HLOOKUP($A94,【様式２】講座情報!$E$4:$ZU$30,入力情報等!Y$1))</f>
        <v/>
      </c>
      <c r="U94" t="str">
        <f>IF(HLOOKUP($A94,【様式２】講座情報!$E$4:$ZU$30,入力情報等!Z$1)="","",HLOOKUP($A94,【様式２】講座情報!$E$4:$ZU$30,入力情報等!Z$1))</f>
        <v/>
      </c>
      <c r="V94" t="str">
        <f>IF(HLOOKUP($A94,【様式２】講座情報!$E$4:$ZU$30,入力情報等!AA$1)="","",HLOOKUP($A94,【様式２】講座情報!$E$4:$ZU$30,入力情報等!AA$1))</f>
        <v/>
      </c>
      <c r="W94" t="str">
        <f>IF(HLOOKUP($A94,【様式２】講座情報!$E$4:$ZU$30,入力情報等!AB$1)="","",HLOOKUP($A94,【様式２】講座情報!$E$4:$ZU$30,入力情報等!AB$1))</f>
        <v/>
      </c>
      <c r="X94" t="str">
        <f>IF(HLOOKUP($A94,【様式２】講座情報!$E$4:$ZU$30,入力情報等!AC$1)="","",HLOOKUP($A94,【様式２】講座情報!$E$4:$ZU$30,入力情報等!AC$1))</f>
        <v/>
      </c>
      <c r="Y94" t="str">
        <f>IF(HLOOKUP($A94,【様式２】講座情報!$E$4:$ZU$30,入力情報等!AD$1)="","",HLOOKUP($A94,【様式２】講座情報!$E$4:$ZU$30,入力情報等!AD$1))</f>
        <v/>
      </c>
      <c r="Z94" t="str">
        <f>IF(HLOOKUP($A94,【様式２】講座情報!$E$4:$ZU$30,入力情報等!AE$1)="","",HLOOKUP($A94,【様式２】講座情報!$E$4:$ZU$30,入力情報等!AE$1))</f>
        <v/>
      </c>
    </row>
    <row r="95" spans="1:26">
      <c r="A95" t="str">
        <f>IF(COUNTIF(【様式２】講座情報!$4:$4,転記データ!$A$3*1000+入力情報等!E84)=1,転記データ!$A$3*1000+入力情報等!E84,"")</f>
        <v/>
      </c>
      <c r="B95" t="str">
        <f>IF(HLOOKUP($A95,【様式２】講座情報!$E$4:$ZU$30,入力情報等!F$1)="","",HLOOKUP($A95,【様式２】講座情報!$E$4:$ZU$30,入力情報等!F$1))</f>
        <v/>
      </c>
      <c r="C95" t="str">
        <f>IF(HLOOKUP($A95,【様式２】講座情報!$E$4:$ZU$30,入力情報等!G$1)="","",HLOOKUP($A95,【様式２】講座情報!$E$4:$ZU$30,入力情報等!G$1))</f>
        <v/>
      </c>
      <c r="D95" t="str">
        <f>IF(HLOOKUP($A95,【様式２】講座情報!$E$4:$ZU$30,入力情報等!H$1)="","",HLOOKUP($A95,【様式２】講座情報!$E$4:$ZU$30,入力情報等!H$1))</f>
        <v/>
      </c>
      <c r="E95" t="str">
        <f>IF(HLOOKUP($A95,【様式２】講座情報!$E$4:$ZU$30,入力情報等!I$1)="","",HLOOKUP($A95,【様式２】講座情報!$E$4:$ZU$30,入力情報等!I$1))</f>
        <v/>
      </c>
      <c r="F95" t="str">
        <f>IF(HLOOKUP($A95,【様式２】講座情報!$E$4:$ZU$30,入力情報等!J$1)="","",HLOOKUP($A95,【様式２】講座情報!$E$4:$ZU$30,入力情報等!J$1))</f>
        <v/>
      </c>
      <c r="G95" t="str">
        <f>IF(HLOOKUP($A95,【様式２】講座情報!$E$4:$ZU$30,入力情報等!K$1)="","",HLOOKUP($A95,【様式２】講座情報!$E$4:$ZU$30,入力情報等!K$1))</f>
        <v/>
      </c>
      <c r="H95" t="str">
        <f>IF(HLOOKUP($A95,【様式２】講座情報!$E$4:$ZU$30,入力情報等!L$1)="","",HLOOKUP($A95,【様式２】講座情報!$E$4:$ZU$30,入力情報等!L$1))</f>
        <v/>
      </c>
      <c r="I95" t="str">
        <f>IF(HLOOKUP($A95,【様式２】講座情報!$E$4:$ZU$30,入力情報等!M$1)="","",HLOOKUP($A95,【様式２】講座情報!$E$4:$ZU$30,入力情報等!M$1))</f>
        <v/>
      </c>
      <c r="J95" t="str">
        <f>IF(HLOOKUP($A95,【様式２】講座情報!$E$4:$ZU$30,入力情報等!N$1)="","",HLOOKUP($A95,【様式２】講座情報!$E$4:$ZU$30,入力情報等!N$1))</f>
        <v/>
      </c>
      <c r="K95" t="str">
        <f>IF(HLOOKUP($A95,【様式２】講座情報!$E$4:$ZU$30,入力情報等!O$1)="","",HLOOKUP($A95,【様式２】講座情報!$E$4:$ZU$30,入力情報等!O$1))</f>
        <v/>
      </c>
      <c r="L95" t="str">
        <f>IF(HLOOKUP($A95,【様式２】講座情報!$E$4:$ZU$30,入力情報等!Q$1)="","",HLOOKUP($A95,【様式２】講座情報!$E$4:$ZU$30,入力情報等!Q$1))</f>
        <v/>
      </c>
      <c r="M95" t="str">
        <f>IF(HLOOKUP($A95,【様式２】講座情報!$E$4:$ZU$30,入力情報等!R$1)="","",HLOOKUP($A95,【様式２】講座情報!$E$4:$ZU$30,入力情報等!R$1))</f>
        <v/>
      </c>
      <c r="N95" t="str">
        <f>IF(HLOOKUP($A95,【様式２】講座情報!$E$4:$ZU$30,入力情報等!S$1)="","",HLOOKUP($A95,【様式２】講座情報!$E$4:$ZU$30,入力情報等!S$1))</f>
        <v/>
      </c>
      <c r="O95" t="str">
        <f>IF(HLOOKUP($A95,【様式２】講座情報!$E$4:$ZU$30,入力情報等!T$1)="","",HLOOKUP($A95,【様式２】講座情報!$E$4:$ZU$30,入力情報等!T$1))</f>
        <v/>
      </c>
      <c r="P95" t="str">
        <f>IF(HLOOKUP($A95,【様式２】講座情報!$E$4:$ZU$30,入力情報等!U$1)="","",HLOOKUP($A95,【様式２】講座情報!$E$4:$ZU$30,入力情報等!U$1))</f>
        <v/>
      </c>
      <c r="Q95" t="str">
        <f>IF(HLOOKUP($A95,【様式２】講座情報!$E$4:$ZU$30,入力情報等!V$1)="","",HLOOKUP($A95,【様式２】講座情報!$E$4:$ZU$30,入力情報等!V$1))</f>
        <v/>
      </c>
      <c r="R95" t="str">
        <f>IF(HLOOKUP($A95,【様式２】講座情報!$E$4:$ZU$30,入力情報等!W$1)="","",HLOOKUP($A95,【様式２】講座情報!$E$4:$ZU$30,入力情報等!W$1))</f>
        <v/>
      </c>
      <c r="S95" t="str">
        <f>IF(HLOOKUP($A95,【様式２】講座情報!$E$4:$ZU$30,入力情報等!X$1)="","",HLOOKUP($A95,【様式２】講座情報!$E$4:$ZU$30,入力情報等!X$1))</f>
        <v/>
      </c>
      <c r="T95" t="str">
        <f>IF(HLOOKUP($A95,【様式２】講座情報!$E$4:$ZU$30,入力情報等!Y$1)="","",HLOOKUP($A95,【様式２】講座情報!$E$4:$ZU$30,入力情報等!Y$1))</f>
        <v/>
      </c>
      <c r="U95" t="str">
        <f>IF(HLOOKUP($A95,【様式２】講座情報!$E$4:$ZU$30,入力情報等!Z$1)="","",HLOOKUP($A95,【様式２】講座情報!$E$4:$ZU$30,入力情報等!Z$1))</f>
        <v/>
      </c>
      <c r="V95" t="str">
        <f>IF(HLOOKUP($A95,【様式２】講座情報!$E$4:$ZU$30,入力情報等!AA$1)="","",HLOOKUP($A95,【様式２】講座情報!$E$4:$ZU$30,入力情報等!AA$1))</f>
        <v/>
      </c>
      <c r="W95" t="str">
        <f>IF(HLOOKUP($A95,【様式２】講座情報!$E$4:$ZU$30,入力情報等!AB$1)="","",HLOOKUP($A95,【様式２】講座情報!$E$4:$ZU$30,入力情報等!AB$1))</f>
        <v/>
      </c>
      <c r="X95" t="str">
        <f>IF(HLOOKUP($A95,【様式２】講座情報!$E$4:$ZU$30,入力情報等!AC$1)="","",HLOOKUP($A95,【様式２】講座情報!$E$4:$ZU$30,入力情報等!AC$1))</f>
        <v/>
      </c>
      <c r="Y95" t="str">
        <f>IF(HLOOKUP($A95,【様式２】講座情報!$E$4:$ZU$30,入力情報等!AD$1)="","",HLOOKUP($A95,【様式２】講座情報!$E$4:$ZU$30,入力情報等!AD$1))</f>
        <v/>
      </c>
      <c r="Z95" t="str">
        <f>IF(HLOOKUP($A95,【様式２】講座情報!$E$4:$ZU$30,入力情報等!AE$1)="","",HLOOKUP($A95,【様式２】講座情報!$E$4:$ZU$30,入力情報等!AE$1))</f>
        <v/>
      </c>
    </row>
    <row r="96" spans="1:26">
      <c r="A96" t="str">
        <f>IF(COUNTIF(【様式２】講座情報!$4:$4,転記データ!$A$3*1000+入力情報等!E85)=1,転記データ!$A$3*1000+入力情報等!E85,"")</f>
        <v/>
      </c>
      <c r="B96" t="str">
        <f>IF(HLOOKUP($A96,【様式２】講座情報!$E$4:$ZU$30,入力情報等!F$1)="","",HLOOKUP($A96,【様式２】講座情報!$E$4:$ZU$30,入力情報等!F$1))</f>
        <v/>
      </c>
      <c r="C96" t="str">
        <f>IF(HLOOKUP($A96,【様式２】講座情報!$E$4:$ZU$30,入力情報等!G$1)="","",HLOOKUP($A96,【様式２】講座情報!$E$4:$ZU$30,入力情報等!G$1))</f>
        <v/>
      </c>
      <c r="D96" t="str">
        <f>IF(HLOOKUP($A96,【様式２】講座情報!$E$4:$ZU$30,入力情報等!H$1)="","",HLOOKUP($A96,【様式２】講座情報!$E$4:$ZU$30,入力情報等!H$1))</f>
        <v/>
      </c>
      <c r="E96" t="str">
        <f>IF(HLOOKUP($A96,【様式２】講座情報!$E$4:$ZU$30,入力情報等!I$1)="","",HLOOKUP($A96,【様式２】講座情報!$E$4:$ZU$30,入力情報等!I$1))</f>
        <v/>
      </c>
      <c r="F96" t="str">
        <f>IF(HLOOKUP($A96,【様式２】講座情報!$E$4:$ZU$30,入力情報等!J$1)="","",HLOOKUP($A96,【様式２】講座情報!$E$4:$ZU$30,入力情報等!J$1))</f>
        <v/>
      </c>
      <c r="G96" t="str">
        <f>IF(HLOOKUP($A96,【様式２】講座情報!$E$4:$ZU$30,入力情報等!K$1)="","",HLOOKUP($A96,【様式２】講座情報!$E$4:$ZU$30,入力情報等!K$1))</f>
        <v/>
      </c>
      <c r="H96" t="str">
        <f>IF(HLOOKUP($A96,【様式２】講座情報!$E$4:$ZU$30,入力情報等!L$1)="","",HLOOKUP($A96,【様式２】講座情報!$E$4:$ZU$30,入力情報等!L$1))</f>
        <v/>
      </c>
      <c r="I96" t="str">
        <f>IF(HLOOKUP($A96,【様式２】講座情報!$E$4:$ZU$30,入力情報等!M$1)="","",HLOOKUP($A96,【様式２】講座情報!$E$4:$ZU$30,入力情報等!M$1))</f>
        <v/>
      </c>
      <c r="J96" t="str">
        <f>IF(HLOOKUP($A96,【様式２】講座情報!$E$4:$ZU$30,入力情報等!N$1)="","",HLOOKUP($A96,【様式２】講座情報!$E$4:$ZU$30,入力情報等!N$1))</f>
        <v/>
      </c>
      <c r="K96" t="str">
        <f>IF(HLOOKUP($A96,【様式２】講座情報!$E$4:$ZU$30,入力情報等!O$1)="","",HLOOKUP($A96,【様式２】講座情報!$E$4:$ZU$30,入力情報等!O$1))</f>
        <v/>
      </c>
      <c r="L96" t="str">
        <f>IF(HLOOKUP($A96,【様式２】講座情報!$E$4:$ZU$30,入力情報等!Q$1)="","",HLOOKUP($A96,【様式２】講座情報!$E$4:$ZU$30,入力情報等!Q$1))</f>
        <v/>
      </c>
      <c r="M96" t="str">
        <f>IF(HLOOKUP($A96,【様式２】講座情報!$E$4:$ZU$30,入力情報等!R$1)="","",HLOOKUP($A96,【様式２】講座情報!$E$4:$ZU$30,入力情報等!R$1))</f>
        <v/>
      </c>
      <c r="N96" t="str">
        <f>IF(HLOOKUP($A96,【様式２】講座情報!$E$4:$ZU$30,入力情報等!S$1)="","",HLOOKUP($A96,【様式２】講座情報!$E$4:$ZU$30,入力情報等!S$1))</f>
        <v/>
      </c>
      <c r="O96" t="str">
        <f>IF(HLOOKUP($A96,【様式２】講座情報!$E$4:$ZU$30,入力情報等!T$1)="","",HLOOKUP($A96,【様式２】講座情報!$E$4:$ZU$30,入力情報等!T$1))</f>
        <v/>
      </c>
      <c r="P96" t="str">
        <f>IF(HLOOKUP($A96,【様式２】講座情報!$E$4:$ZU$30,入力情報等!U$1)="","",HLOOKUP($A96,【様式２】講座情報!$E$4:$ZU$30,入力情報等!U$1))</f>
        <v/>
      </c>
      <c r="Q96" t="str">
        <f>IF(HLOOKUP($A96,【様式２】講座情報!$E$4:$ZU$30,入力情報等!V$1)="","",HLOOKUP($A96,【様式２】講座情報!$E$4:$ZU$30,入力情報等!V$1))</f>
        <v/>
      </c>
      <c r="R96" t="str">
        <f>IF(HLOOKUP($A96,【様式２】講座情報!$E$4:$ZU$30,入力情報等!W$1)="","",HLOOKUP($A96,【様式２】講座情報!$E$4:$ZU$30,入力情報等!W$1))</f>
        <v/>
      </c>
      <c r="S96" t="str">
        <f>IF(HLOOKUP($A96,【様式２】講座情報!$E$4:$ZU$30,入力情報等!X$1)="","",HLOOKUP($A96,【様式２】講座情報!$E$4:$ZU$30,入力情報等!X$1))</f>
        <v/>
      </c>
      <c r="T96" t="str">
        <f>IF(HLOOKUP($A96,【様式２】講座情報!$E$4:$ZU$30,入力情報等!Y$1)="","",HLOOKUP($A96,【様式２】講座情報!$E$4:$ZU$30,入力情報等!Y$1))</f>
        <v/>
      </c>
      <c r="U96" t="str">
        <f>IF(HLOOKUP($A96,【様式２】講座情報!$E$4:$ZU$30,入力情報等!Z$1)="","",HLOOKUP($A96,【様式２】講座情報!$E$4:$ZU$30,入力情報等!Z$1))</f>
        <v/>
      </c>
      <c r="V96" t="str">
        <f>IF(HLOOKUP($A96,【様式２】講座情報!$E$4:$ZU$30,入力情報等!AA$1)="","",HLOOKUP($A96,【様式２】講座情報!$E$4:$ZU$30,入力情報等!AA$1))</f>
        <v/>
      </c>
      <c r="W96" t="str">
        <f>IF(HLOOKUP($A96,【様式２】講座情報!$E$4:$ZU$30,入力情報等!AB$1)="","",HLOOKUP($A96,【様式２】講座情報!$E$4:$ZU$30,入力情報等!AB$1))</f>
        <v/>
      </c>
      <c r="X96" t="str">
        <f>IF(HLOOKUP($A96,【様式２】講座情報!$E$4:$ZU$30,入力情報等!AC$1)="","",HLOOKUP($A96,【様式２】講座情報!$E$4:$ZU$30,入力情報等!AC$1))</f>
        <v/>
      </c>
      <c r="Y96" t="str">
        <f>IF(HLOOKUP($A96,【様式２】講座情報!$E$4:$ZU$30,入力情報等!AD$1)="","",HLOOKUP($A96,【様式２】講座情報!$E$4:$ZU$30,入力情報等!AD$1))</f>
        <v/>
      </c>
      <c r="Z96" t="str">
        <f>IF(HLOOKUP($A96,【様式２】講座情報!$E$4:$ZU$30,入力情報等!AE$1)="","",HLOOKUP($A96,【様式２】講座情報!$E$4:$ZU$30,入力情報等!AE$1))</f>
        <v/>
      </c>
    </row>
    <row r="97" spans="1:26">
      <c r="A97" t="str">
        <f>IF(COUNTIF(【様式２】講座情報!$4:$4,転記データ!$A$3*1000+入力情報等!E86)=1,転記データ!$A$3*1000+入力情報等!E86,"")</f>
        <v/>
      </c>
      <c r="B97" t="str">
        <f>IF(HLOOKUP($A97,【様式２】講座情報!$E$4:$ZU$30,入力情報等!F$1)="","",HLOOKUP($A97,【様式２】講座情報!$E$4:$ZU$30,入力情報等!F$1))</f>
        <v/>
      </c>
      <c r="C97" t="str">
        <f>IF(HLOOKUP($A97,【様式２】講座情報!$E$4:$ZU$30,入力情報等!G$1)="","",HLOOKUP($A97,【様式２】講座情報!$E$4:$ZU$30,入力情報等!G$1))</f>
        <v/>
      </c>
      <c r="D97" t="str">
        <f>IF(HLOOKUP($A97,【様式２】講座情報!$E$4:$ZU$30,入力情報等!H$1)="","",HLOOKUP($A97,【様式２】講座情報!$E$4:$ZU$30,入力情報等!H$1))</f>
        <v/>
      </c>
      <c r="E97" t="str">
        <f>IF(HLOOKUP($A97,【様式２】講座情報!$E$4:$ZU$30,入力情報等!I$1)="","",HLOOKUP($A97,【様式２】講座情報!$E$4:$ZU$30,入力情報等!I$1))</f>
        <v/>
      </c>
      <c r="F97" t="str">
        <f>IF(HLOOKUP($A97,【様式２】講座情報!$E$4:$ZU$30,入力情報等!J$1)="","",HLOOKUP($A97,【様式２】講座情報!$E$4:$ZU$30,入力情報等!J$1))</f>
        <v/>
      </c>
      <c r="G97" t="str">
        <f>IF(HLOOKUP($A97,【様式２】講座情報!$E$4:$ZU$30,入力情報等!K$1)="","",HLOOKUP($A97,【様式２】講座情報!$E$4:$ZU$30,入力情報等!K$1))</f>
        <v/>
      </c>
      <c r="H97" t="str">
        <f>IF(HLOOKUP($A97,【様式２】講座情報!$E$4:$ZU$30,入力情報等!L$1)="","",HLOOKUP($A97,【様式２】講座情報!$E$4:$ZU$30,入力情報等!L$1))</f>
        <v/>
      </c>
      <c r="I97" t="str">
        <f>IF(HLOOKUP($A97,【様式２】講座情報!$E$4:$ZU$30,入力情報等!M$1)="","",HLOOKUP($A97,【様式２】講座情報!$E$4:$ZU$30,入力情報等!M$1))</f>
        <v/>
      </c>
      <c r="J97" t="str">
        <f>IF(HLOOKUP($A97,【様式２】講座情報!$E$4:$ZU$30,入力情報等!N$1)="","",HLOOKUP($A97,【様式２】講座情報!$E$4:$ZU$30,入力情報等!N$1))</f>
        <v/>
      </c>
      <c r="K97" t="str">
        <f>IF(HLOOKUP($A97,【様式２】講座情報!$E$4:$ZU$30,入力情報等!O$1)="","",HLOOKUP($A97,【様式２】講座情報!$E$4:$ZU$30,入力情報等!O$1))</f>
        <v/>
      </c>
      <c r="L97" t="str">
        <f>IF(HLOOKUP($A97,【様式２】講座情報!$E$4:$ZU$30,入力情報等!Q$1)="","",HLOOKUP($A97,【様式２】講座情報!$E$4:$ZU$30,入力情報等!Q$1))</f>
        <v/>
      </c>
      <c r="M97" t="str">
        <f>IF(HLOOKUP($A97,【様式２】講座情報!$E$4:$ZU$30,入力情報等!R$1)="","",HLOOKUP($A97,【様式２】講座情報!$E$4:$ZU$30,入力情報等!R$1))</f>
        <v/>
      </c>
      <c r="N97" t="str">
        <f>IF(HLOOKUP($A97,【様式２】講座情報!$E$4:$ZU$30,入力情報等!S$1)="","",HLOOKUP($A97,【様式２】講座情報!$E$4:$ZU$30,入力情報等!S$1))</f>
        <v/>
      </c>
      <c r="O97" t="str">
        <f>IF(HLOOKUP($A97,【様式２】講座情報!$E$4:$ZU$30,入力情報等!T$1)="","",HLOOKUP($A97,【様式２】講座情報!$E$4:$ZU$30,入力情報等!T$1))</f>
        <v/>
      </c>
      <c r="P97" t="str">
        <f>IF(HLOOKUP($A97,【様式２】講座情報!$E$4:$ZU$30,入力情報等!U$1)="","",HLOOKUP($A97,【様式２】講座情報!$E$4:$ZU$30,入力情報等!U$1))</f>
        <v/>
      </c>
      <c r="Q97" t="str">
        <f>IF(HLOOKUP($A97,【様式２】講座情報!$E$4:$ZU$30,入力情報等!V$1)="","",HLOOKUP($A97,【様式２】講座情報!$E$4:$ZU$30,入力情報等!V$1))</f>
        <v/>
      </c>
      <c r="R97" t="str">
        <f>IF(HLOOKUP($A97,【様式２】講座情報!$E$4:$ZU$30,入力情報等!W$1)="","",HLOOKUP($A97,【様式２】講座情報!$E$4:$ZU$30,入力情報等!W$1))</f>
        <v/>
      </c>
      <c r="S97" t="str">
        <f>IF(HLOOKUP($A97,【様式２】講座情報!$E$4:$ZU$30,入力情報等!X$1)="","",HLOOKUP($A97,【様式２】講座情報!$E$4:$ZU$30,入力情報等!X$1))</f>
        <v/>
      </c>
      <c r="T97" t="str">
        <f>IF(HLOOKUP($A97,【様式２】講座情報!$E$4:$ZU$30,入力情報等!Y$1)="","",HLOOKUP($A97,【様式２】講座情報!$E$4:$ZU$30,入力情報等!Y$1))</f>
        <v/>
      </c>
      <c r="U97" t="str">
        <f>IF(HLOOKUP($A97,【様式２】講座情報!$E$4:$ZU$30,入力情報等!Z$1)="","",HLOOKUP($A97,【様式２】講座情報!$E$4:$ZU$30,入力情報等!Z$1))</f>
        <v/>
      </c>
      <c r="V97" t="str">
        <f>IF(HLOOKUP($A97,【様式２】講座情報!$E$4:$ZU$30,入力情報等!AA$1)="","",HLOOKUP($A97,【様式２】講座情報!$E$4:$ZU$30,入力情報等!AA$1))</f>
        <v/>
      </c>
      <c r="W97" t="str">
        <f>IF(HLOOKUP($A97,【様式２】講座情報!$E$4:$ZU$30,入力情報等!AB$1)="","",HLOOKUP($A97,【様式２】講座情報!$E$4:$ZU$30,入力情報等!AB$1))</f>
        <v/>
      </c>
      <c r="X97" t="str">
        <f>IF(HLOOKUP($A97,【様式２】講座情報!$E$4:$ZU$30,入力情報等!AC$1)="","",HLOOKUP($A97,【様式２】講座情報!$E$4:$ZU$30,入力情報等!AC$1))</f>
        <v/>
      </c>
      <c r="Y97" t="str">
        <f>IF(HLOOKUP($A97,【様式２】講座情報!$E$4:$ZU$30,入力情報等!AD$1)="","",HLOOKUP($A97,【様式２】講座情報!$E$4:$ZU$30,入力情報等!AD$1))</f>
        <v/>
      </c>
      <c r="Z97" t="str">
        <f>IF(HLOOKUP($A97,【様式２】講座情報!$E$4:$ZU$30,入力情報等!AE$1)="","",HLOOKUP($A97,【様式２】講座情報!$E$4:$ZU$30,入力情報等!AE$1))</f>
        <v/>
      </c>
    </row>
    <row r="98" spans="1:26">
      <c r="A98" t="str">
        <f>IF(COUNTIF(【様式２】講座情報!$4:$4,転記データ!$A$3*1000+入力情報等!E87)=1,転記データ!$A$3*1000+入力情報等!E87,"")</f>
        <v/>
      </c>
      <c r="B98" t="str">
        <f>IF(HLOOKUP($A98,【様式２】講座情報!$E$4:$ZU$30,入力情報等!F$1)="","",HLOOKUP($A98,【様式２】講座情報!$E$4:$ZU$30,入力情報等!F$1))</f>
        <v/>
      </c>
      <c r="C98" t="str">
        <f>IF(HLOOKUP($A98,【様式２】講座情報!$E$4:$ZU$30,入力情報等!G$1)="","",HLOOKUP($A98,【様式２】講座情報!$E$4:$ZU$30,入力情報等!G$1))</f>
        <v/>
      </c>
      <c r="D98" t="str">
        <f>IF(HLOOKUP($A98,【様式２】講座情報!$E$4:$ZU$30,入力情報等!H$1)="","",HLOOKUP($A98,【様式２】講座情報!$E$4:$ZU$30,入力情報等!H$1))</f>
        <v/>
      </c>
      <c r="E98" t="str">
        <f>IF(HLOOKUP($A98,【様式２】講座情報!$E$4:$ZU$30,入力情報等!I$1)="","",HLOOKUP($A98,【様式２】講座情報!$E$4:$ZU$30,入力情報等!I$1))</f>
        <v/>
      </c>
      <c r="F98" t="str">
        <f>IF(HLOOKUP($A98,【様式２】講座情報!$E$4:$ZU$30,入力情報等!J$1)="","",HLOOKUP($A98,【様式２】講座情報!$E$4:$ZU$30,入力情報等!J$1))</f>
        <v/>
      </c>
      <c r="G98" t="str">
        <f>IF(HLOOKUP($A98,【様式２】講座情報!$E$4:$ZU$30,入力情報等!K$1)="","",HLOOKUP($A98,【様式２】講座情報!$E$4:$ZU$30,入力情報等!K$1))</f>
        <v/>
      </c>
      <c r="H98" t="str">
        <f>IF(HLOOKUP($A98,【様式２】講座情報!$E$4:$ZU$30,入力情報等!L$1)="","",HLOOKUP($A98,【様式２】講座情報!$E$4:$ZU$30,入力情報等!L$1))</f>
        <v/>
      </c>
      <c r="I98" t="str">
        <f>IF(HLOOKUP($A98,【様式２】講座情報!$E$4:$ZU$30,入力情報等!M$1)="","",HLOOKUP($A98,【様式２】講座情報!$E$4:$ZU$30,入力情報等!M$1))</f>
        <v/>
      </c>
      <c r="J98" t="str">
        <f>IF(HLOOKUP($A98,【様式２】講座情報!$E$4:$ZU$30,入力情報等!N$1)="","",HLOOKUP($A98,【様式２】講座情報!$E$4:$ZU$30,入力情報等!N$1))</f>
        <v/>
      </c>
      <c r="K98" t="str">
        <f>IF(HLOOKUP($A98,【様式２】講座情報!$E$4:$ZU$30,入力情報等!O$1)="","",HLOOKUP($A98,【様式２】講座情報!$E$4:$ZU$30,入力情報等!O$1))</f>
        <v/>
      </c>
      <c r="L98" t="str">
        <f>IF(HLOOKUP($A98,【様式２】講座情報!$E$4:$ZU$30,入力情報等!Q$1)="","",HLOOKUP($A98,【様式２】講座情報!$E$4:$ZU$30,入力情報等!Q$1))</f>
        <v/>
      </c>
      <c r="M98" t="str">
        <f>IF(HLOOKUP($A98,【様式２】講座情報!$E$4:$ZU$30,入力情報等!R$1)="","",HLOOKUP($A98,【様式２】講座情報!$E$4:$ZU$30,入力情報等!R$1))</f>
        <v/>
      </c>
      <c r="N98" t="str">
        <f>IF(HLOOKUP($A98,【様式２】講座情報!$E$4:$ZU$30,入力情報等!S$1)="","",HLOOKUP($A98,【様式２】講座情報!$E$4:$ZU$30,入力情報等!S$1))</f>
        <v/>
      </c>
      <c r="O98" t="str">
        <f>IF(HLOOKUP($A98,【様式２】講座情報!$E$4:$ZU$30,入力情報等!T$1)="","",HLOOKUP($A98,【様式２】講座情報!$E$4:$ZU$30,入力情報等!T$1))</f>
        <v/>
      </c>
      <c r="P98" t="str">
        <f>IF(HLOOKUP($A98,【様式２】講座情報!$E$4:$ZU$30,入力情報等!U$1)="","",HLOOKUP($A98,【様式２】講座情報!$E$4:$ZU$30,入力情報等!U$1))</f>
        <v/>
      </c>
      <c r="Q98" t="str">
        <f>IF(HLOOKUP($A98,【様式２】講座情報!$E$4:$ZU$30,入力情報等!V$1)="","",HLOOKUP($A98,【様式２】講座情報!$E$4:$ZU$30,入力情報等!V$1))</f>
        <v/>
      </c>
      <c r="R98" t="str">
        <f>IF(HLOOKUP($A98,【様式２】講座情報!$E$4:$ZU$30,入力情報等!W$1)="","",HLOOKUP($A98,【様式２】講座情報!$E$4:$ZU$30,入力情報等!W$1))</f>
        <v/>
      </c>
      <c r="S98" t="str">
        <f>IF(HLOOKUP($A98,【様式２】講座情報!$E$4:$ZU$30,入力情報等!X$1)="","",HLOOKUP($A98,【様式２】講座情報!$E$4:$ZU$30,入力情報等!X$1))</f>
        <v/>
      </c>
      <c r="T98" t="str">
        <f>IF(HLOOKUP($A98,【様式２】講座情報!$E$4:$ZU$30,入力情報等!Y$1)="","",HLOOKUP($A98,【様式２】講座情報!$E$4:$ZU$30,入力情報等!Y$1))</f>
        <v/>
      </c>
      <c r="U98" t="str">
        <f>IF(HLOOKUP($A98,【様式２】講座情報!$E$4:$ZU$30,入力情報等!Z$1)="","",HLOOKUP($A98,【様式２】講座情報!$E$4:$ZU$30,入力情報等!Z$1))</f>
        <v/>
      </c>
      <c r="V98" t="str">
        <f>IF(HLOOKUP($A98,【様式２】講座情報!$E$4:$ZU$30,入力情報等!AA$1)="","",HLOOKUP($A98,【様式２】講座情報!$E$4:$ZU$30,入力情報等!AA$1))</f>
        <v/>
      </c>
      <c r="W98" t="str">
        <f>IF(HLOOKUP($A98,【様式２】講座情報!$E$4:$ZU$30,入力情報等!AB$1)="","",HLOOKUP($A98,【様式２】講座情報!$E$4:$ZU$30,入力情報等!AB$1))</f>
        <v/>
      </c>
      <c r="X98" t="str">
        <f>IF(HLOOKUP($A98,【様式２】講座情報!$E$4:$ZU$30,入力情報等!AC$1)="","",HLOOKUP($A98,【様式２】講座情報!$E$4:$ZU$30,入力情報等!AC$1))</f>
        <v/>
      </c>
      <c r="Y98" t="str">
        <f>IF(HLOOKUP($A98,【様式２】講座情報!$E$4:$ZU$30,入力情報等!AD$1)="","",HLOOKUP($A98,【様式２】講座情報!$E$4:$ZU$30,入力情報等!AD$1))</f>
        <v/>
      </c>
      <c r="Z98" t="str">
        <f>IF(HLOOKUP($A98,【様式２】講座情報!$E$4:$ZU$30,入力情報等!AE$1)="","",HLOOKUP($A98,【様式２】講座情報!$E$4:$ZU$30,入力情報等!AE$1))</f>
        <v/>
      </c>
    </row>
    <row r="99" spans="1:26">
      <c r="A99" t="str">
        <f>IF(COUNTIF(【様式２】講座情報!$4:$4,転記データ!$A$3*1000+入力情報等!E88)=1,転記データ!$A$3*1000+入力情報等!E88,"")</f>
        <v/>
      </c>
      <c r="B99" t="str">
        <f>IF(HLOOKUP($A99,【様式２】講座情報!$E$4:$ZU$30,入力情報等!F$1)="","",HLOOKUP($A99,【様式２】講座情報!$E$4:$ZU$30,入力情報等!F$1))</f>
        <v/>
      </c>
      <c r="C99" t="str">
        <f>IF(HLOOKUP($A99,【様式２】講座情報!$E$4:$ZU$30,入力情報等!G$1)="","",HLOOKUP($A99,【様式２】講座情報!$E$4:$ZU$30,入力情報等!G$1))</f>
        <v/>
      </c>
      <c r="D99" t="str">
        <f>IF(HLOOKUP($A99,【様式２】講座情報!$E$4:$ZU$30,入力情報等!H$1)="","",HLOOKUP($A99,【様式２】講座情報!$E$4:$ZU$30,入力情報等!H$1))</f>
        <v/>
      </c>
      <c r="E99" t="str">
        <f>IF(HLOOKUP($A99,【様式２】講座情報!$E$4:$ZU$30,入力情報等!I$1)="","",HLOOKUP($A99,【様式２】講座情報!$E$4:$ZU$30,入力情報等!I$1))</f>
        <v/>
      </c>
      <c r="F99" t="str">
        <f>IF(HLOOKUP($A99,【様式２】講座情報!$E$4:$ZU$30,入力情報等!J$1)="","",HLOOKUP($A99,【様式２】講座情報!$E$4:$ZU$30,入力情報等!J$1))</f>
        <v/>
      </c>
      <c r="G99" t="str">
        <f>IF(HLOOKUP($A99,【様式２】講座情報!$E$4:$ZU$30,入力情報等!K$1)="","",HLOOKUP($A99,【様式２】講座情報!$E$4:$ZU$30,入力情報等!K$1))</f>
        <v/>
      </c>
      <c r="H99" t="str">
        <f>IF(HLOOKUP($A99,【様式２】講座情報!$E$4:$ZU$30,入力情報等!L$1)="","",HLOOKUP($A99,【様式２】講座情報!$E$4:$ZU$30,入力情報等!L$1))</f>
        <v/>
      </c>
      <c r="I99" t="str">
        <f>IF(HLOOKUP($A99,【様式２】講座情報!$E$4:$ZU$30,入力情報等!M$1)="","",HLOOKUP($A99,【様式２】講座情報!$E$4:$ZU$30,入力情報等!M$1))</f>
        <v/>
      </c>
      <c r="J99" t="str">
        <f>IF(HLOOKUP($A99,【様式２】講座情報!$E$4:$ZU$30,入力情報等!N$1)="","",HLOOKUP($A99,【様式２】講座情報!$E$4:$ZU$30,入力情報等!N$1))</f>
        <v/>
      </c>
      <c r="K99" t="str">
        <f>IF(HLOOKUP($A99,【様式２】講座情報!$E$4:$ZU$30,入力情報等!O$1)="","",HLOOKUP($A99,【様式２】講座情報!$E$4:$ZU$30,入力情報等!O$1))</f>
        <v/>
      </c>
      <c r="L99" t="str">
        <f>IF(HLOOKUP($A99,【様式２】講座情報!$E$4:$ZU$30,入力情報等!Q$1)="","",HLOOKUP($A99,【様式２】講座情報!$E$4:$ZU$30,入力情報等!Q$1))</f>
        <v/>
      </c>
      <c r="M99" t="str">
        <f>IF(HLOOKUP($A99,【様式２】講座情報!$E$4:$ZU$30,入力情報等!R$1)="","",HLOOKUP($A99,【様式２】講座情報!$E$4:$ZU$30,入力情報等!R$1))</f>
        <v/>
      </c>
      <c r="N99" t="str">
        <f>IF(HLOOKUP($A99,【様式２】講座情報!$E$4:$ZU$30,入力情報等!S$1)="","",HLOOKUP($A99,【様式２】講座情報!$E$4:$ZU$30,入力情報等!S$1))</f>
        <v/>
      </c>
      <c r="O99" t="str">
        <f>IF(HLOOKUP($A99,【様式２】講座情報!$E$4:$ZU$30,入力情報等!T$1)="","",HLOOKUP($A99,【様式２】講座情報!$E$4:$ZU$30,入力情報等!T$1))</f>
        <v/>
      </c>
      <c r="P99" t="str">
        <f>IF(HLOOKUP($A99,【様式２】講座情報!$E$4:$ZU$30,入力情報等!U$1)="","",HLOOKUP($A99,【様式２】講座情報!$E$4:$ZU$30,入力情報等!U$1))</f>
        <v/>
      </c>
      <c r="Q99" t="str">
        <f>IF(HLOOKUP($A99,【様式２】講座情報!$E$4:$ZU$30,入力情報等!V$1)="","",HLOOKUP($A99,【様式２】講座情報!$E$4:$ZU$30,入力情報等!V$1))</f>
        <v/>
      </c>
      <c r="R99" t="str">
        <f>IF(HLOOKUP($A99,【様式２】講座情報!$E$4:$ZU$30,入力情報等!W$1)="","",HLOOKUP($A99,【様式２】講座情報!$E$4:$ZU$30,入力情報等!W$1))</f>
        <v/>
      </c>
      <c r="S99" t="str">
        <f>IF(HLOOKUP($A99,【様式２】講座情報!$E$4:$ZU$30,入力情報等!X$1)="","",HLOOKUP($A99,【様式２】講座情報!$E$4:$ZU$30,入力情報等!X$1))</f>
        <v/>
      </c>
      <c r="T99" t="str">
        <f>IF(HLOOKUP($A99,【様式２】講座情報!$E$4:$ZU$30,入力情報等!Y$1)="","",HLOOKUP($A99,【様式２】講座情報!$E$4:$ZU$30,入力情報等!Y$1))</f>
        <v/>
      </c>
      <c r="U99" t="str">
        <f>IF(HLOOKUP($A99,【様式２】講座情報!$E$4:$ZU$30,入力情報等!Z$1)="","",HLOOKUP($A99,【様式２】講座情報!$E$4:$ZU$30,入力情報等!Z$1))</f>
        <v/>
      </c>
      <c r="V99" t="str">
        <f>IF(HLOOKUP($A99,【様式２】講座情報!$E$4:$ZU$30,入力情報等!AA$1)="","",HLOOKUP($A99,【様式２】講座情報!$E$4:$ZU$30,入力情報等!AA$1))</f>
        <v/>
      </c>
      <c r="W99" t="str">
        <f>IF(HLOOKUP($A99,【様式２】講座情報!$E$4:$ZU$30,入力情報等!AB$1)="","",HLOOKUP($A99,【様式２】講座情報!$E$4:$ZU$30,入力情報等!AB$1))</f>
        <v/>
      </c>
      <c r="X99" t="str">
        <f>IF(HLOOKUP($A99,【様式２】講座情報!$E$4:$ZU$30,入力情報等!AC$1)="","",HLOOKUP($A99,【様式２】講座情報!$E$4:$ZU$30,入力情報等!AC$1))</f>
        <v/>
      </c>
      <c r="Y99" t="str">
        <f>IF(HLOOKUP($A99,【様式２】講座情報!$E$4:$ZU$30,入力情報等!AD$1)="","",HLOOKUP($A99,【様式２】講座情報!$E$4:$ZU$30,入力情報等!AD$1))</f>
        <v/>
      </c>
      <c r="Z99" t="str">
        <f>IF(HLOOKUP($A99,【様式２】講座情報!$E$4:$ZU$30,入力情報等!AE$1)="","",HLOOKUP($A99,【様式２】講座情報!$E$4:$ZU$30,入力情報等!AE$1))</f>
        <v/>
      </c>
    </row>
    <row r="100" spans="1:26">
      <c r="A100" t="str">
        <f>IF(COUNTIF(【様式２】講座情報!$4:$4,転記データ!$A$3*1000+入力情報等!E89)=1,転記データ!$A$3*1000+入力情報等!E89,"")</f>
        <v/>
      </c>
      <c r="B100" t="str">
        <f>IF(HLOOKUP($A100,【様式２】講座情報!$E$4:$ZU$30,入力情報等!F$1)="","",HLOOKUP($A100,【様式２】講座情報!$E$4:$ZU$30,入力情報等!F$1))</f>
        <v/>
      </c>
      <c r="C100" t="str">
        <f>IF(HLOOKUP($A100,【様式２】講座情報!$E$4:$ZU$30,入力情報等!G$1)="","",HLOOKUP($A100,【様式２】講座情報!$E$4:$ZU$30,入力情報等!G$1))</f>
        <v/>
      </c>
      <c r="D100" t="str">
        <f>IF(HLOOKUP($A100,【様式２】講座情報!$E$4:$ZU$30,入力情報等!H$1)="","",HLOOKUP($A100,【様式２】講座情報!$E$4:$ZU$30,入力情報等!H$1))</f>
        <v/>
      </c>
      <c r="E100" t="str">
        <f>IF(HLOOKUP($A100,【様式２】講座情報!$E$4:$ZU$30,入力情報等!I$1)="","",HLOOKUP($A100,【様式２】講座情報!$E$4:$ZU$30,入力情報等!I$1))</f>
        <v/>
      </c>
      <c r="F100" t="str">
        <f>IF(HLOOKUP($A100,【様式２】講座情報!$E$4:$ZU$30,入力情報等!J$1)="","",HLOOKUP($A100,【様式２】講座情報!$E$4:$ZU$30,入力情報等!J$1))</f>
        <v/>
      </c>
      <c r="G100" t="str">
        <f>IF(HLOOKUP($A100,【様式２】講座情報!$E$4:$ZU$30,入力情報等!K$1)="","",HLOOKUP($A100,【様式２】講座情報!$E$4:$ZU$30,入力情報等!K$1))</f>
        <v/>
      </c>
      <c r="H100" t="str">
        <f>IF(HLOOKUP($A100,【様式２】講座情報!$E$4:$ZU$30,入力情報等!L$1)="","",HLOOKUP($A100,【様式２】講座情報!$E$4:$ZU$30,入力情報等!L$1))</f>
        <v/>
      </c>
      <c r="I100" t="str">
        <f>IF(HLOOKUP($A100,【様式２】講座情報!$E$4:$ZU$30,入力情報等!M$1)="","",HLOOKUP($A100,【様式２】講座情報!$E$4:$ZU$30,入力情報等!M$1))</f>
        <v/>
      </c>
      <c r="J100" t="str">
        <f>IF(HLOOKUP($A100,【様式２】講座情報!$E$4:$ZU$30,入力情報等!N$1)="","",HLOOKUP($A100,【様式２】講座情報!$E$4:$ZU$30,入力情報等!N$1))</f>
        <v/>
      </c>
      <c r="K100" t="str">
        <f>IF(HLOOKUP($A100,【様式２】講座情報!$E$4:$ZU$30,入力情報等!O$1)="","",HLOOKUP($A100,【様式２】講座情報!$E$4:$ZU$30,入力情報等!O$1))</f>
        <v/>
      </c>
      <c r="L100" t="str">
        <f>IF(HLOOKUP($A100,【様式２】講座情報!$E$4:$ZU$30,入力情報等!Q$1)="","",HLOOKUP($A100,【様式２】講座情報!$E$4:$ZU$30,入力情報等!Q$1))</f>
        <v/>
      </c>
      <c r="M100" t="str">
        <f>IF(HLOOKUP($A100,【様式２】講座情報!$E$4:$ZU$30,入力情報等!R$1)="","",HLOOKUP($A100,【様式２】講座情報!$E$4:$ZU$30,入力情報等!R$1))</f>
        <v/>
      </c>
      <c r="N100" t="str">
        <f>IF(HLOOKUP($A100,【様式２】講座情報!$E$4:$ZU$30,入力情報等!S$1)="","",HLOOKUP($A100,【様式２】講座情報!$E$4:$ZU$30,入力情報等!S$1))</f>
        <v/>
      </c>
      <c r="O100" t="str">
        <f>IF(HLOOKUP($A100,【様式２】講座情報!$E$4:$ZU$30,入力情報等!T$1)="","",HLOOKUP($A100,【様式２】講座情報!$E$4:$ZU$30,入力情報等!T$1))</f>
        <v/>
      </c>
      <c r="P100" t="str">
        <f>IF(HLOOKUP($A100,【様式２】講座情報!$E$4:$ZU$30,入力情報等!U$1)="","",HLOOKUP($A100,【様式２】講座情報!$E$4:$ZU$30,入力情報等!U$1))</f>
        <v/>
      </c>
      <c r="Q100" t="str">
        <f>IF(HLOOKUP($A100,【様式２】講座情報!$E$4:$ZU$30,入力情報等!V$1)="","",HLOOKUP($A100,【様式２】講座情報!$E$4:$ZU$30,入力情報等!V$1))</f>
        <v/>
      </c>
      <c r="R100" t="str">
        <f>IF(HLOOKUP($A100,【様式２】講座情報!$E$4:$ZU$30,入力情報等!W$1)="","",HLOOKUP($A100,【様式２】講座情報!$E$4:$ZU$30,入力情報等!W$1))</f>
        <v/>
      </c>
      <c r="S100" t="str">
        <f>IF(HLOOKUP($A100,【様式２】講座情報!$E$4:$ZU$30,入力情報等!X$1)="","",HLOOKUP($A100,【様式２】講座情報!$E$4:$ZU$30,入力情報等!X$1))</f>
        <v/>
      </c>
      <c r="T100" t="str">
        <f>IF(HLOOKUP($A100,【様式２】講座情報!$E$4:$ZU$30,入力情報等!Y$1)="","",HLOOKUP($A100,【様式２】講座情報!$E$4:$ZU$30,入力情報等!Y$1))</f>
        <v/>
      </c>
      <c r="U100" t="str">
        <f>IF(HLOOKUP($A100,【様式２】講座情報!$E$4:$ZU$30,入力情報等!Z$1)="","",HLOOKUP($A100,【様式２】講座情報!$E$4:$ZU$30,入力情報等!Z$1))</f>
        <v/>
      </c>
      <c r="V100" t="str">
        <f>IF(HLOOKUP($A100,【様式２】講座情報!$E$4:$ZU$30,入力情報等!AA$1)="","",HLOOKUP($A100,【様式２】講座情報!$E$4:$ZU$30,入力情報等!AA$1))</f>
        <v/>
      </c>
      <c r="W100" t="str">
        <f>IF(HLOOKUP($A100,【様式２】講座情報!$E$4:$ZU$30,入力情報等!AB$1)="","",HLOOKUP($A100,【様式２】講座情報!$E$4:$ZU$30,入力情報等!AB$1))</f>
        <v/>
      </c>
      <c r="X100" t="str">
        <f>IF(HLOOKUP($A100,【様式２】講座情報!$E$4:$ZU$30,入力情報等!AC$1)="","",HLOOKUP($A100,【様式２】講座情報!$E$4:$ZU$30,入力情報等!AC$1))</f>
        <v/>
      </c>
      <c r="Y100" t="str">
        <f>IF(HLOOKUP($A100,【様式２】講座情報!$E$4:$ZU$30,入力情報等!AD$1)="","",HLOOKUP($A100,【様式２】講座情報!$E$4:$ZU$30,入力情報等!AD$1))</f>
        <v/>
      </c>
      <c r="Z100" t="str">
        <f>IF(HLOOKUP($A100,【様式２】講座情報!$E$4:$ZU$30,入力情報等!AE$1)="","",HLOOKUP($A100,【様式２】講座情報!$E$4:$ZU$30,入力情報等!AE$1))</f>
        <v/>
      </c>
    </row>
    <row r="101" spans="1:26">
      <c r="A101" t="str">
        <f>IF(COUNTIF(【様式２】講座情報!$4:$4,転記データ!$A$3*1000+入力情報等!E90)=1,転記データ!$A$3*1000+入力情報等!E90,"")</f>
        <v/>
      </c>
      <c r="B101" t="str">
        <f>IF(HLOOKUP($A101,【様式２】講座情報!$E$4:$ZU$30,入力情報等!F$1)="","",HLOOKUP($A101,【様式２】講座情報!$E$4:$ZU$30,入力情報等!F$1))</f>
        <v/>
      </c>
      <c r="C101" t="str">
        <f>IF(HLOOKUP($A101,【様式２】講座情報!$E$4:$ZU$30,入力情報等!G$1)="","",HLOOKUP($A101,【様式２】講座情報!$E$4:$ZU$30,入力情報等!G$1))</f>
        <v/>
      </c>
      <c r="D101" t="str">
        <f>IF(HLOOKUP($A101,【様式２】講座情報!$E$4:$ZU$30,入力情報等!H$1)="","",HLOOKUP($A101,【様式２】講座情報!$E$4:$ZU$30,入力情報等!H$1))</f>
        <v/>
      </c>
      <c r="E101" t="str">
        <f>IF(HLOOKUP($A101,【様式２】講座情報!$E$4:$ZU$30,入力情報等!I$1)="","",HLOOKUP($A101,【様式２】講座情報!$E$4:$ZU$30,入力情報等!I$1))</f>
        <v/>
      </c>
      <c r="F101" t="str">
        <f>IF(HLOOKUP($A101,【様式２】講座情報!$E$4:$ZU$30,入力情報等!J$1)="","",HLOOKUP($A101,【様式２】講座情報!$E$4:$ZU$30,入力情報等!J$1))</f>
        <v/>
      </c>
      <c r="G101" t="str">
        <f>IF(HLOOKUP($A101,【様式２】講座情報!$E$4:$ZU$30,入力情報等!K$1)="","",HLOOKUP($A101,【様式２】講座情報!$E$4:$ZU$30,入力情報等!K$1))</f>
        <v/>
      </c>
      <c r="H101" t="str">
        <f>IF(HLOOKUP($A101,【様式２】講座情報!$E$4:$ZU$30,入力情報等!L$1)="","",HLOOKUP($A101,【様式２】講座情報!$E$4:$ZU$30,入力情報等!L$1))</f>
        <v/>
      </c>
      <c r="I101" t="str">
        <f>IF(HLOOKUP($A101,【様式２】講座情報!$E$4:$ZU$30,入力情報等!M$1)="","",HLOOKUP($A101,【様式２】講座情報!$E$4:$ZU$30,入力情報等!M$1))</f>
        <v/>
      </c>
      <c r="J101" t="str">
        <f>IF(HLOOKUP($A101,【様式２】講座情報!$E$4:$ZU$30,入力情報等!N$1)="","",HLOOKUP($A101,【様式２】講座情報!$E$4:$ZU$30,入力情報等!N$1))</f>
        <v/>
      </c>
      <c r="K101" t="str">
        <f>IF(HLOOKUP($A101,【様式２】講座情報!$E$4:$ZU$30,入力情報等!O$1)="","",HLOOKUP($A101,【様式２】講座情報!$E$4:$ZU$30,入力情報等!O$1))</f>
        <v/>
      </c>
      <c r="L101" t="str">
        <f>IF(HLOOKUP($A101,【様式２】講座情報!$E$4:$ZU$30,入力情報等!Q$1)="","",HLOOKUP($A101,【様式２】講座情報!$E$4:$ZU$30,入力情報等!Q$1))</f>
        <v/>
      </c>
      <c r="M101" t="str">
        <f>IF(HLOOKUP($A101,【様式２】講座情報!$E$4:$ZU$30,入力情報等!R$1)="","",HLOOKUP($A101,【様式２】講座情報!$E$4:$ZU$30,入力情報等!R$1))</f>
        <v/>
      </c>
      <c r="N101" t="str">
        <f>IF(HLOOKUP($A101,【様式２】講座情報!$E$4:$ZU$30,入力情報等!S$1)="","",HLOOKUP($A101,【様式２】講座情報!$E$4:$ZU$30,入力情報等!S$1))</f>
        <v/>
      </c>
      <c r="O101" t="str">
        <f>IF(HLOOKUP($A101,【様式２】講座情報!$E$4:$ZU$30,入力情報等!T$1)="","",HLOOKUP($A101,【様式２】講座情報!$E$4:$ZU$30,入力情報等!T$1))</f>
        <v/>
      </c>
      <c r="P101" t="str">
        <f>IF(HLOOKUP($A101,【様式２】講座情報!$E$4:$ZU$30,入力情報等!U$1)="","",HLOOKUP($A101,【様式２】講座情報!$E$4:$ZU$30,入力情報等!U$1))</f>
        <v/>
      </c>
      <c r="Q101" t="str">
        <f>IF(HLOOKUP($A101,【様式２】講座情報!$E$4:$ZU$30,入力情報等!V$1)="","",HLOOKUP($A101,【様式２】講座情報!$E$4:$ZU$30,入力情報等!V$1))</f>
        <v/>
      </c>
      <c r="R101" t="str">
        <f>IF(HLOOKUP($A101,【様式２】講座情報!$E$4:$ZU$30,入力情報等!W$1)="","",HLOOKUP($A101,【様式２】講座情報!$E$4:$ZU$30,入力情報等!W$1))</f>
        <v/>
      </c>
      <c r="S101" t="str">
        <f>IF(HLOOKUP($A101,【様式２】講座情報!$E$4:$ZU$30,入力情報等!X$1)="","",HLOOKUP($A101,【様式２】講座情報!$E$4:$ZU$30,入力情報等!X$1))</f>
        <v/>
      </c>
      <c r="T101" t="str">
        <f>IF(HLOOKUP($A101,【様式２】講座情報!$E$4:$ZU$30,入力情報等!Y$1)="","",HLOOKUP($A101,【様式２】講座情報!$E$4:$ZU$30,入力情報等!Y$1))</f>
        <v/>
      </c>
      <c r="U101" t="str">
        <f>IF(HLOOKUP($A101,【様式２】講座情報!$E$4:$ZU$30,入力情報等!Z$1)="","",HLOOKUP($A101,【様式２】講座情報!$E$4:$ZU$30,入力情報等!Z$1))</f>
        <v/>
      </c>
      <c r="V101" t="str">
        <f>IF(HLOOKUP($A101,【様式２】講座情報!$E$4:$ZU$30,入力情報等!AA$1)="","",HLOOKUP($A101,【様式２】講座情報!$E$4:$ZU$30,入力情報等!AA$1))</f>
        <v/>
      </c>
      <c r="W101" t="str">
        <f>IF(HLOOKUP($A101,【様式２】講座情報!$E$4:$ZU$30,入力情報等!AB$1)="","",HLOOKUP($A101,【様式２】講座情報!$E$4:$ZU$30,入力情報等!AB$1))</f>
        <v/>
      </c>
      <c r="X101" t="str">
        <f>IF(HLOOKUP($A101,【様式２】講座情報!$E$4:$ZU$30,入力情報等!AC$1)="","",HLOOKUP($A101,【様式２】講座情報!$E$4:$ZU$30,入力情報等!AC$1))</f>
        <v/>
      </c>
      <c r="Y101" t="str">
        <f>IF(HLOOKUP($A101,【様式２】講座情報!$E$4:$ZU$30,入力情報等!AD$1)="","",HLOOKUP($A101,【様式２】講座情報!$E$4:$ZU$30,入力情報等!AD$1))</f>
        <v/>
      </c>
      <c r="Z101" t="str">
        <f>IF(HLOOKUP($A101,【様式２】講座情報!$E$4:$ZU$30,入力情報等!AE$1)="","",HLOOKUP($A101,【様式２】講座情報!$E$4:$ZU$30,入力情報等!AE$1))</f>
        <v/>
      </c>
    </row>
    <row r="102" spans="1:26">
      <c r="A102" t="str">
        <f>IF(COUNTIF(【様式２】講座情報!$4:$4,転記データ!$A$3*1000+入力情報等!E91)=1,転記データ!$A$3*1000+入力情報等!E91,"")</f>
        <v/>
      </c>
      <c r="B102" t="str">
        <f>IF(HLOOKUP($A102,【様式２】講座情報!$E$4:$ZU$30,入力情報等!F$1)="","",HLOOKUP($A102,【様式２】講座情報!$E$4:$ZU$30,入力情報等!F$1))</f>
        <v/>
      </c>
      <c r="C102" t="str">
        <f>IF(HLOOKUP($A102,【様式２】講座情報!$E$4:$ZU$30,入力情報等!G$1)="","",HLOOKUP($A102,【様式２】講座情報!$E$4:$ZU$30,入力情報等!G$1))</f>
        <v/>
      </c>
      <c r="D102" t="str">
        <f>IF(HLOOKUP($A102,【様式２】講座情報!$E$4:$ZU$30,入力情報等!H$1)="","",HLOOKUP($A102,【様式２】講座情報!$E$4:$ZU$30,入力情報等!H$1))</f>
        <v/>
      </c>
      <c r="E102" t="str">
        <f>IF(HLOOKUP($A102,【様式２】講座情報!$E$4:$ZU$30,入力情報等!I$1)="","",HLOOKUP($A102,【様式２】講座情報!$E$4:$ZU$30,入力情報等!I$1))</f>
        <v/>
      </c>
      <c r="F102" t="str">
        <f>IF(HLOOKUP($A102,【様式２】講座情報!$E$4:$ZU$30,入力情報等!J$1)="","",HLOOKUP($A102,【様式２】講座情報!$E$4:$ZU$30,入力情報等!J$1))</f>
        <v/>
      </c>
      <c r="G102" t="str">
        <f>IF(HLOOKUP($A102,【様式２】講座情報!$E$4:$ZU$30,入力情報等!K$1)="","",HLOOKUP($A102,【様式２】講座情報!$E$4:$ZU$30,入力情報等!K$1))</f>
        <v/>
      </c>
      <c r="H102" t="str">
        <f>IF(HLOOKUP($A102,【様式２】講座情報!$E$4:$ZU$30,入力情報等!L$1)="","",HLOOKUP($A102,【様式２】講座情報!$E$4:$ZU$30,入力情報等!L$1))</f>
        <v/>
      </c>
      <c r="I102" t="str">
        <f>IF(HLOOKUP($A102,【様式２】講座情報!$E$4:$ZU$30,入力情報等!M$1)="","",HLOOKUP($A102,【様式２】講座情報!$E$4:$ZU$30,入力情報等!M$1))</f>
        <v/>
      </c>
      <c r="J102" t="str">
        <f>IF(HLOOKUP($A102,【様式２】講座情報!$E$4:$ZU$30,入力情報等!N$1)="","",HLOOKUP($A102,【様式２】講座情報!$E$4:$ZU$30,入力情報等!N$1))</f>
        <v/>
      </c>
      <c r="K102" t="str">
        <f>IF(HLOOKUP($A102,【様式２】講座情報!$E$4:$ZU$30,入力情報等!O$1)="","",HLOOKUP($A102,【様式２】講座情報!$E$4:$ZU$30,入力情報等!O$1))</f>
        <v/>
      </c>
      <c r="L102" t="str">
        <f>IF(HLOOKUP($A102,【様式２】講座情報!$E$4:$ZU$30,入力情報等!Q$1)="","",HLOOKUP($A102,【様式２】講座情報!$E$4:$ZU$30,入力情報等!Q$1))</f>
        <v/>
      </c>
      <c r="M102" t="str">
        <f>IF(HLOOKUP($A102,【様式２】講座情報!$E$4:$ZU$30,入力情報等!R$1)="","",HLOOKUP($A102,【様式２】講座情報!$E$4:$ZU$30,入力情報等!R$1))</f>
        <v/>
      </c>
      <c r="N102" t="str">
        <f>IF(HLOOKUP($A102,【様式２】講座情報!$E$4:$ZU$30,入力情報等!S$1)="","",HLOOKUP($A102,【様式２】講座情報!$E$4:$ZU$30,入力情報等!S$1))</f>
        <v/>
      </c>
      <c r="O102" t="str">
        <f>IF(HLOOKUP($A102,【様式２】講座情報!$E$4:$ZU$30,入力情報等!T$1)="","",HLOOKUP($A102,【様式２】講座情報!$E$4:$ZU$30,入力情報等!T$1))</f>
        <v/>
      </c>
      <c r="P102" t="str">
        <f>IF(HLOOKUP($A102,【様式２】講座情報!$E$4:$ZU$30,入力情報等!U$1)="","",HLOOKUP($A102,【様式２】講座情報!$E$4:$ZU$30,入力情報等!U$1))</f>
        <v/>
      </c>
      <c r="Q102" t="str">
        <f>IF(HLOOKUP($A102,【様式２】講座情報!$E$4:$ZU$30,入力情報等!V$1)="","",HLOOKUP($A102,【様式２】講座情報!$E$4:$ZU$30,入力情報等!V$1))</f>
        <v/>
      </c>
      <c r="R102" t="str">
        <f>IF(HLOOKUP($A102,【様式２】講座情報!$E$4:$ZU$30,入力情報等!W$1)="","",HLOOKUP($A102,【様式２】講座情報!$E$4:$ZU$30,入力情報等!W$1))</f>
        <v/>
      </c>
      <c r="S102" t="str">
        <f>IF(HLOOKUP($A102,【様式２】講座情報!$E$4:$ZU$30,入力情報等!X$1)="","",HLOOKUP($A102,【様式２】講座情報!$E$4:$ZU$30,入力情報等!X$1))</f>
        <v/>
      </c>
      <c r="T102" t="str">
        <f>IF(HLOOKUP($A102,【様式２】講座情報!$E$4:$ZU$30,入力情報等!Y$1)="","",HLOOKUP($A102,【様式２】講座情報!$E$4:$ZU$30,入力情報等!Y$1))</f>
        <v/>
      </c>
      <c r="U102" t="str">
        <f>IF(HLOOKUP($A102,【様式２】講座情報!$E$4:$ZU$30,入力情報等!Z$1)="","",HLOOKUP($A102,【様式２】講座情報!$E$4:$ZU$30,入力情報等!Z$1))</f>
        <v/>
      </c>
      <c r="V102" t="str">
        <f>IF(HLOOKUP($A102,【様式２】講座情報!$E$4:$ZU$30,入力情報等!AA$1)="","",HLOOKUP($A102,【様式２】講座情報!$E$4:$ZU$30,入力情報等!AA$1))</f>
        <v/>
      </c>
      <c r="W102" t="str">
        <f>IF(HLOOKUP($A102,【様式２】講座情報!$E$4:$ZU$30,入力情報等!AB$1)="","",HLOOKUP($A102,【様式２】講座情報!$E$4:$ZU$30,入力情報等!AB$1))</f>
        <v/>
      </c>
      <c r="X102" t="str">
        <f>IF(HLOOKUP($A102,【様式２】講座情報!$E$4:$ZU$30,入力情報等!AC$1)="","",HLOOKUP($A102,【様式２】講座情報!$E$4:$ZU$30,入力情報等!AC$1))</f>
        <v/>
      </c>
      <c r="Y102" t="str">
        <f>IF(HLOOKUP($A102,【様式２】講座情報!$E$4:$ZU$30,入力情報等!AD$1)="","",HLOOKUP($A102,【様式２】講座情報!$E$4:$ZU$30,入力情報等!AD$1))</f>
        <v/>
      </c>
      <c r="Z102" t="str">
        <f>IF(HLOOKUP($A102,【様式２】講座情報!$E$4:$ZU$30,入力情報等!AE$1)="","",HLOOKUP($A102,【様式２】講座情報!$E$4:$ZU$30,入力情報等!AE$1))</f>
        <v/>
      </c>
    </row>
    <row r="103" spans="1:26">
      <c r="A103" t="str">
        <f>IF(COUNTIF(【様式２】講座情報!$4:$4,転記データ!$A$3*1000+入力情報等!E92)=1,転記データ!$A$3*1000+入力情報等!E92,"")</f>
        <v/>
      </c>
      <c r="B103" t="str">
        <f>IF(HLOOKUP($A103,【様式２】講座情報!$E$4:$ZU$30,入力情報等!F$1)="","",HLOOKUP($A103,【様式２】講座情報!$E$4:$ZU$30,入力情報等!F$1))</f>
        <v/>
      </c>
      <c r="C103" t="str">
        <f>IF(HLOOKUP($A103,【様式２】講座情報!$E$4:$ZU$30,入力情報等!G$1)="","",HLOOKUP($A103,【様式２】講座情報!$E$4:$ZU$30,入力情報等!G$1))</f>
        <v/>
      </c>
      <c r="D103" t="str">
        <f>IF(HLOOKUP($A103,【様式２】講座情報!$E$4:$ZU$30,入力情報等!H$1)="","",HLOOKUP($A103,【様式２】講座情報!$E$4:$ZU$30,入力情報等!H$1))</f>
        <v/>
      </c>
      <c r="E103" t="str">
        <f>IF(HLOOKUP($A103,【様式２】講座情報!$E$4:$ZU$30,入力情報等!I$1)="","",HLOOKUP($A103,【様式２】講座情報!$E$4:$ZU$30,入力情報等!I$1))</f>
        <v/>
      </c>
      <c r="F103" t="str">
        <f>IF(HLOOKUP($A103,【様式２】講座情報!$E$4:$ZU$30,入力情報等!J$1)="","",HLOOKUP($A103,【様式２】講座情報!$E$4:$ZU$30,入力情報等!J$1))</f>
        <v/>
      </c>
      <c r="G103" t="str">
        <f>IF(HLOOKUP($A103,【様式２】講座情報!$E$4:$ZU$30,入力情報等!K$1)="","",HLOOKUP($A103,【様式２】講座情報!$E$4:$ZU$30,入力情報等!K$1))</f>
        <v/>
      </c>
      <c r="H103" t="str">
        <f>IF(HLOOKUP($A103,【様式２】講座情報!$E$4:$ZU$30,入力情報等!L$1)="","",HLOOKUP($A103,【様式２】講座情報!$E$4:$ZU$30,入力情報等!L$1))</f>
        <v/>
      </c>
      <c r="I103" t="str">
        <f>IF(HLOOKUP($A103,【様式２】講座情報!$E$4:$ZU$30,入力情報等!M$1)="","",HLOOKUP($A103,【様式２】講座情報!$E$4:$ZU$30,入力情報等!M$1))</f>
        <v/>
      </c>
      <c r="J103" t="str">
        <f>IF(HLOOKUP($A103,【様式２】講座情報!$E$4:$ZU$30,入力情報等!N$1)="","",HLOOKUP($A103,【様式２】講座情報!$E$4:$ZU$30,入力情報等!N$1))</f>
        <v/>
      </c>
      <c r="K103" t="str">
        <f>IF(HLOOKUP($A103,【様式２】講座情報!$E$4:$ZU$30,入力情報等!O$1)="","",HLOOKUP($A103,【様式２】講座情報!$E$4:$ZU$30,入力情報等!O$1))</f>
        <v/>
      </c>
      <c r="L103" t="str">
        <f>IF(HLOOKUP($A103,【様式２】講座情報!$E$4:$ZU$30,入力情報等!Q$1)="","",HLOOKUP($A103,【様式２】講座情報!$E$4:$ZU$30,入力情報等!Q$1))</f>
        <v/>
      </c>
      <c r="M103" t="str">
        <f>IF(HLOOKUP($A103,【様式２】講座情報!$E$4:$ZU$30,入力情報等!R$1)="","",HLOOKUP($A103,【様式２】講座情報!$E$4:$ZU$30,入力情報等!R$1))</f>
        <v/>
      </c>
      <c r="N103" t="str">
        <f>IF(HLOOKUP($A103,【様式２】講座情報!$E$4:$ZU$30,入力情報等!S$1)="","",HLOOKUP($A103,【様式２】講座情報!$E$4:$ZU$30,入力情報等!S$1))</f>
        <v/>
      </c>
      <c r="O103" t="str">
        <f>IF(HLOOKUP($A103,【様式２】講座情報!$E$4:$ZU$30,入力情報等!T$1)="","",HLOOKUP($A103,【様式２】講座情報!$E$4:$ZU$30,入力情報等!T$1))</f>
        <v/>
      </c>
      <c r="P103" t="str">
        <f>IF(HLOOKUP($A103,【様式２】講座情報!$E$4:$ZU$30,入力情報等!U$1)="","",HLOOKUP($A103,【様式２】講座情報!$E$4:$ZU$30,入力情報等!U$1))</f>
        <v/>
      </c>
      <c r="Q103" t="str">
        <f>IF(HLOOKUP($A103,【様式２】講座情報!$E$4:$ZU$30,入力情報等!V$1)="","",HLOOKUP($A103,【様式２】講座情報!$E$4:$ZU$30,入力情報等!V$1))</f>
        <v/>
      </c>
      <c r="R103" t="str">
        <f>IF(HLOOKUP($A103,【様式２】講座情報!$E$4:$ZU$30,入力情報等!W$1)="","",HLOOKUP($A103,【様式２】講座情報!$E$4:$ZU$30,入力情報等!W$1))</f>
        <v/>
      </c>
      <c r="S103" t="str">
        <f>IF(HLOOKUP($A103,【様式２】講座情報!$E$4:$ZU$30,入力情報等!X$1)="","",HLOOKUP($A103,【様式２】講座情報!$E$4:$ZU$30,入力情報等!X$1))</f>
        <v/>
      </c>
      <c r="T103" t="str">
        <f>IF(HLOOKUP($A103,【様式２】講座情報!$E$4:$ZU$30,入力情報等!Y$1)="","",HLOOKUP($A103,【様式２】講座情報!$E$4:$ZU$30,入力情報等!Y$1))</f>
        <v/>
      </c>
      <c r="U103" t="str">
        <f>IF(HLOOKUP($A103,【様式２】講座情報!$E$4:$ZU$30,入力情報等!Z$1)="","",HLOOKUP($A103,【様式２】講座情報!$E$4:$ZU$30,入力情報等!Z$1))</f>
        <v/>
      </c>
      <c r="V103" t="str">
        <f>IF(HLOOKUP($A103,【様式２】講座情報!$E$4:$ZU$30,入力情報等!AA$1)="","",HLOOKUP($A103,【様式２】講座情報!$E$4:$ZU$30,入力情報等!AA$1))</f>
        <v/>
      </c>
      <c r="W103" t="str">
        <f>IF(HLOOKUP($A103,【様式２】講座情報!$E$4:$ZU$30,入力情報等!AB$1)="","",HLOOKUP($A103,【様式２】講座情報!$E$4:$ZU$30,入力情報等!AB$1))</f>
        <v/>
      </c>
      <c r="X103" t="str">
        <f>IF(HLOOKUP($A103,【様式２】講座情報!$E$4:$ZU$30,入力情報等!AC$1)="","",HLOOKUP($A103,【様式２】講座情報!$E$4:$ZU$30,入力情報等!AC$1))</f>
        <v/>
      </c>
      <c r="Y103" t="str">
        <f>IF(HLOOKUP($A103,【様式２】講座情報!$E$4:$ZU$30,入力情報等!AD$1)="","",HLOOKUP($A103,【様式２】講座情報!$E$4:$ZU$30,入力情報等!AD$1))</f>
        <v/>
      </c>
      <c r="Z103" t="str">
        <f>IF(HLOOKUP($A103,【様式２】講座情報!$E$4:$ZU$30,入力情報等!AE$1)="","",HLOOKUP($A103,【様式２】講座情報!$E$4:$ZU$30,入力情報等!AE$1))</f>
        <v/>
      </c>
    </row>
    <row r="104" spans="1:26">
      <c r="A104" t="str">
        <f>IF(COUNTIF(【様式２】講座情報!$4:$4,転記データ!$A$3*1000+入力情報等!E93)=1,転記データ!$A$3*1000+入力情報等!E93,"")</f>
        <v/>
      </c>
      <c r="B104" t="str">
        <f>IF(HLOOKUP($A104,【様式２】講座情報!$E$4:$ZU$30,入力情報等!F$1)="","",HLOOKUP($A104,【様式２】講座情報!$E$4:$ZU$30,入力情報等!F$1))</f>
        <v/>
      </c>
      <c r="C104" t="str">
        <f>IF(HLOOKUP($A104,【様式２】講座情報!$E$4:$ZU$30,入力情報等!G$1)="","",HLOOKUP($A104,【様式２】講座情報!$E$4:$ZU$30,入力情報等!G$1))</f>
        <v/>
      </c>
      <c r="D104" t="str">
        <f>IF(HLOOKUP($A104,【様式２】講座情報!$E$4:$ZU$30,入力情報等!H$1)="","",HLOOKUP($A104,【様式２】講座情報!$E$4:$ZU$30,入力情報等!H$1))</f>
        <v/>
      </c>
      <c r="E104" t="str">
        <f>IF(HLOOKUP($A104,【様式２】講座情報!$E$4:$ZU$30,入力情報等!I$1)="","",HLOOKUP($A104,【様式２】講座情報!$E$4:$ZU$30,入力情報等!I$1))</f>
        <v/>
      </c>
      <c r="F104" t="str">
        <f>IF(HLOOKUP($A104,【様式２】講座情報!$E$4:$ZU$30,入力情報等!J$1)="","",HLOOKUP($A104,【様式２】講座情報!$E$4:$ZU$30,入力情報等!J$1))</f>
        <v/>
      </c>
      <c r="G104" t="str">
        <f>IF(HLOOKUP($A104,【様式２】講座情報!$E$4:$ZU$30,入力情報等!K$1)="","",HLOOKUP($A104,【様式２】講座情報!$E$4:$ZU$30,入力情報等!K$1))</f>
        <v/>
      </c>
      <c r="H104" t="str">
        <f>IF(HLOOKUP($A104,【様式２】講座情報!$E$4:$ZU$30,入力情報等!L$1)="","",HLOOKUP($A104,【様式２】講座情報!$E$4:$ZU$30,入力情報等!L$1))</f>
        <v/>
      </c>
      <c r="I104" t="str">
        <f>IF(HLOOKUP($A104,【様式２】講座情報!$E$4:$ZU$30,入力情報等!M$1)="","",HLOOKUP($A104,【様式２】講座情報!$E$4:$ZU$30,入力情報等!M$1))</f>
        <v/>
      </c>
      <c r="J104" t="str">
        <f>IF(HLOOKUP($A104,【様式２】講座情報!$E$4:$ZU$30,入力情報等!N$1)="","",HLOOKUP($A104,【様式２】講座情報!$E$4:$ZU$30,入力情報等!N$1))</f>
        <v/>
      </c>
      <c r="K104" t="str">
        <f>IF(HLOOKUP($A104,【様式２】講座情報!$E$4:$ZU$30,入力情報等!O$1)="","",HLOOKUP($A104,【様式２】講座情報!$E$4:$ZU$30,入力情報等!O$1))</f>
        <v/>
      </c>
      <c r="L104" t="str">
        <f>IF(HLOOKUP($A104,【様式２】講座情報!$E$4:$ZU$30,入力情報等!Q$1)="","",HLOOKUP($A104,【様式２】講座情報!$E$4:$ZU$30,入力情報等!Q$1))</f>
        <v/>
      </c>
      <c r="M104" t="str">
        <f>IF(HLOOKUP($A104,【様式２】講座情報!$E$4:$ZU$30,入力情報等!R$1)="","",HLOOKUP($A104,【様式２】講座情報!$E$4:$ZU$30,入力情報等!R$1))</f>
        <v/>
      </c>
      <c r="N104" t="str">
        <f>IF(HLOOKUP($A104,【様式２】講座情報!$E$4:$ZU$30,入力情報等!S$1)="","",HLOOKUP($A104,【様式２】講座情報!$E$4:$ZU$30,入力情報等!S$1))</f>
        <v/>
      </c>
      <c r="O104" t="str">
        <f>IF(HLOOKUP($A104,【様式２】講座情報!$E$4:$ZU$30,入力情報等!T$1)="","",HLOOKUP($A104,【様式２】講座情報!$E$4:$ZU$30,入力情報等!T$1))</f>
        <v/>
      </c>
      <c r="P104" t="str">
        <f>IF(HLOOKUP($A104,【様式２】講座情報!$E$4:$ZU$30,入力情報等!U$1)="","",HLOOKUP($A104,【様式２】講座情報!$E$4:$ZU$30,入力情報等!U$1))</f>
        <v/>
      </c>
      <c r="Q104" t="str">
        <f>IF(HLOOKUP($A104,【様式２】講座情報!$E$4:$ZU$30,入力情報等!V$1)="","",HLOOKUP($A104,【様式２】講座情報!$E$4:$ZU$30,入力情報等!V$1))</f>
        <v/>
      </c>
      <c r="R104" t="str">
        <f>IF(HLOOKUP($A104,【様式２】講座情報!$E$4:$ZU$30,入力情報等!W$1)="","",HLOOKUP($A104,【様式２】講座情報!$E$4:$ZU$30,入力情報等!W$1))</f>
        <v/>
      </c>
      <c r="S104" t="str">
        <f>IF(HLOOKUP($A104,【様式２】講座情報!$E$4:$ZU$30,入力情報等!X$1)="","",HLOOKUP($A104,【様式２】講座情報!$E$4:$ZU$30,入力情報等!X$1))</f>
        <v/>
      </c>
      <c r="T104" t="str">
        <f>IF(HLOOKUP($A104,【様式２】講座情報!$E$4:$ZU$30,入力情報等!Y$1)="","",HLOOKUP($A104,【様式２】講座情報!$E$4:$ZU$30,入力情報等!Y$1))</f>
        <v/>
      </c>
      <c r="U104" t="str">
        <f>IF(HLOOKUP($A104,【様式２】講座情報!$E$4:$ZU$30,入力情報等!Z$1)="","",HLOOKUP($A104,【様式２】講座情報!$E$4:$ZU$30,入力情報等!Z$1))</f>
        <v/>
      </c>
      <c r="V104" t="str">
        <f>IF(HLOOKUP($A104,【様式２】講座情報!$E$4:$ZU$30,入力情報等!AA$1)="","",HLOOKUP($A104,【様式２】講座情報!$E$4:$ZU$30,入力情報等!AA$1))</f>
        <v/>
      </c>
      <c r="W104" t="str">
        <f>IF(HLOOKUP($A104,【様式２】講座情報!$E$4:$ZU$30,入力情報等!AB$1)="","",HLOOKUP($A104,【様式２】講座情報!$E$4:$ZU$30,入力情報等!AB$1))</f>
        <v/>
      </c>
      <c r="X104" t="str">
        <f>IF(HLOOKUP($A104,【様式２】講座情報!$E$4:$ZU$30,入力情報等!AC$1)="","",HLOOKUP($A104,【様式２】講座情報!$E$4:$ZU$30,入力情報等!AC$1))</f>
        <v/>
      </c>
      <c r="Y104" t="str">
        <f>IF(HLOOKUP($A104,【様式２】講座情報!$E$4:$ZU$30,入力情報等!AD$1)="","",HLOOKUP($A104,【様式２】講座情報!$E$4:$ZU$30,入力情報等!AD$1))</f>
        <v/>
      </c>
      <c r="Z104" t="str">
        <f>IF(HLOOKUP($A104,【様式２】講座情報!$E$4:$ZU$30,入力情報等!AE$1)="","",HLOOKUP($A104,【様式２】講座情報!$E$4:$ZU$30,入力情報等!AE$1))</f>
        <v/>
      </c>
    </row>
    <row r="105" spans="1:26">
      <c r="A105" t="str">
        <f>IF(COUNTIF(【様式２】講座情報!$4:$4,転記データ!$A$3*1000+入力情報等!E94)=1,転記データ!$A$3*1000+入力情報等!E94,"")</f>
        <v/>
      </c>
      <c r="B105" t="str">
        <f>IF(HLOOKUP($A105,【様式２】講座情報!$E$4:$ZU$30,入力情報等!F$1)="","",HLOOKUP($A105,【様式２】講座情報!$E$4:$ZU$30,入力情報等!F$1))</f>
        <v/>
      </c>
      <c r="C105" t="str">
        <f>IF(HLOOKUP($A105,【様式２】講座情報!$E$4:$ZU$30,入力情報等!G$1)="","",HLOOKUP($A105,【様式２】講座情報!$E$4:$ZU$30,入力情報等!G$1))</f>
        <v/>
      </c>
      <c r="D105" t="str">
        <f>IF(HLOOKUP($A105,【様式２】講座情報!$E$4:$ZU$30,入力情報等!H$1)="","",HLOOKUP($A105,【様式２】講座情報!$E$4:$ZU$30,入力情報等!H$1))</f>
        <v/>
      </c>
      <c r="E105" t="str">
        <f>IF(HLOOKUP($A105,【様式２】講座情報!$E$4:$ZU$30,入力情報等!I$1)="","",HLOOKUP($A105,【様式２】講座情報!$E$4:$ZU$30,入力情報等!I$1))</f>
        <v/>
      </c>
      <c r="F105" t="str">
        <f>IF(HLOOKUP($A105,【様式２】講座情報!$E$4:$ZU$30,入力情報等!J$1)="","",HLOOKUP($A105,【様式２】講座情報!$E$4:$ZU$30,入力情報等!J$1))</f>
        <v/>
      </c>
      <c r="G105" t="str">
        <f>IF(HLOOKUP($A105,【様式２】講座情報!$E$4:$ZU$30,入力情報等!K$1)="","",HLOOKUP($A105,【様式２】講座情報!$E$4:$ZU$30,入力情報等!K$1))</f>
        <v/>
      </c>
      <c r="H105" t="str">
        <f>IF(HLOOKUP($A105,【様式２】講座情報!$E$4:$ZU$30,入力情報等!L$1)="","",HLOOKUP($A105,【様式２】講座情報!$E$4:$ZU$30,入力情報等!L$1))</f>
        <v/>
      </c>
      <c r="I105" t="str">
        <f>IF(HLOOKUP($A105,【様式２】講座情報!$E$4:$ZU$30,入力情報等!M$1)="","",HLOOKUP($A105,【様式２】講座情報!$E$4:$ZU$30,入力情報等!M$1))</f>
        <v/>
      </c>
      <c r="J105" t="str">
        <f>IF(HLOOKUP($A105,【様式２】講座情報!$E$4:$ZU$30,入力情報等!N$1)="","",HLOOKUP($A105,【様式２】講座情報!$E$4:$ZU$30,入力情報等!N$1))</f>
        <v/>
      </c>
      <c r="K105" t="str">
        <f>IF(HLOOKUP($A105,【様式２】講座情報!$E$4:$ZU$30,入力情報等!O$1)="","",HLOOKUP($A105,【様式２】講座情報!$E$4:$ZU$30,入力情報等!O$1))</f>
        <v/>
      </c>
      <c r="L105" t="str">
        <f>IF(HLOOKUP($A105,【様式２】講座情報!$E$4:$ZU$30,入力情報等!Q$1)="","",HLOOKUP($A105,【様式２】講座情報!$E$4:$ZU$30,入力情報等!Q$1))</f>
        <v/>
      </c>
      <c r="M105" t="str">
        <f>IF(HLOOKUP($A105,【様式２】講座情報!$E$4:$ZU$30,入力情報等!R$1)="","",HLOOKUP($A105,【様式２】講座情報!$E$4:$ZU$30,入力情報等!R$1))</f>
        <v/>
      </c>
      <c r="N105" t="str">
        <f>IF(HLOOKUP($A105,【様式２】講座情報!$E$4:$ZU$30,入力情報等!S$1)="","",HLOOKUP($A105,【様式２】講座情報!$E$4:$ZU$30,入力情報等!S$1))</f>
        <v/>
      </c>
      <c r="O105" t="str">
        <f>IF(HLOOKUP($A105,【様式２】講座情報!$E$4:$ZU$30,入力情報等!T$1)="","",HLOOKUP($A105,【様式２】講座情報!$E$4:$ZU$30,入力情報等!T$1))</f>
        <v/>
      </c>
      <c r="P105" t="str">
        <f>IF(HLOOKUP($A105,【様式２】講座情報!$E$4:$ZU$30,入力情報等!U$1)="","",HLOOKUP($A105,【様式２】講座情報!$E$4:$ZU$30,入力情報等!U$1))</f>
        <v/>
      </c>
      <c r="Q105" t="str">
        <f>IF(HLOOKUP($A105,【様式２】講座情報!$E$4:$ZU$30,入力情報等!V$1)="","",HLOOKUP($A105,【様式２】講座情報!$E$4:$ZU$30,入力情報等!V$1))</f>
        <v/>
      </c>
      <c r="R105" t="str">
        <f>IF(HLOOKUP($A105,【様式２】講座情報!$E$4:$ZU$30,入力情報等!W$1)="","",HLOOKUP($A105,【様式２】講座情報!$E$4:$ZU$30,入力情報等!W$1))</f>
        <v/>
      </c>
      <c r="S105" t="str">
        <f>IF(HLOOKUP($A105,【様式２】講座情報!$E$4:$ZU$30,入力情報等!X$1)="","",HLOOKUP($A105,【様式２】講座情報!$E$4:$ZU$30,入力情報等!X$1))</f>
        <v/>
      </c>
      <c r="T105" t="str">
        <f>IF(HLOOKUP($A105,【様式２】講座情報!$E$4:$ZU$30,入力情報等!Y$1)="","",HLOOKUP($A105,【様式２】講座情報!$E$4:$ZU$30,入力情報等!Y$1))</f>
        <v/>
      </c>
      <c r="U105" t="str">
        <f>IF(HLOOKUP($A105,【様式２】講座情報!$E$4:$ZU$30,入力情報等!Z$1)="","",HLOOKUP($A105,【様式２】講座情報!$E$4:$ZU$30,入力情報等!Z$1))</f>
        <v/>
      </c>
      <c r="V105" t="str">
        <f>IF(HLOOKUP($A105,【様式２】講座情報!$E$4:$ZU$30,入力情報等!AA$1)="","",HLOOKUP($A105,【様式２】講座情報!$E$4:$ZU$30,入力情報等!AA$1))</f>
        <v/>
      </c>
      <c r="W105" t="str">
        <f>IF(HLOOKUP($A105,【様式２】講座情報!$E$4:$ZU$30,入力情報等!AB$1)="","",HLOOKUP($A105,【様式２】講座情報!$E$4:$ZU$30,入力情報等!AB$1))</f>
        <v/>
      </c>
      <c r="X105" t="str">
        <f>IF(HLOOKUP($A105,【様式２】講座情報!$E$4:$ZU$30,入力情報等!AC$1)="","",HLOOKUP($A105,【様式２】講座情報!$E$4:$ZU$30,入力情報等!AC$1))</f>
        <v/>
      </c>
      <c r="Y105" t="str">
        <f>IF(HLOOKUP($A105,【様式２】講座情報!$E$4:$ZU$30,入力情報等!AD$1)="","",HLOOKUP($A105,【様式２】講座情報!$E$4:$ZU$30,入力情報等!AD$1))</f>
        <v/>
      </c>
      <c r="Z105" t="str">
        <f>IF(HLOOKUP($A105,【様式２】講座情報!$E$4:$ZU$30,入力情報等!AE$1)="","",HLOOKUP($A105,【様式２】講座情報!$E$4:$ZU$30,入力情報等!AE$1))</f>
        <v/>
      </c>
    </row>
    <row r="106" spans="1:26">
      <c r="A106" t="str">
        <f>IF(COUNTIF(【様式２】講座情報!$4:$4,転記データ!$A$3*1000+入力情報等!E95)=1,転記データ!$A$3*1000+入力情報等!E95,"")</f>
        <v/>
      </c>
      <c r="B106" t="str">
        <f>IF(HLOOKUP($A106,【様式２】講座情報!$E$4:$ZU$30,入力情報等!F$1)="","",HLOOKUP($A106,【様式２】講座情報!$E$4:$ZU$30,入力情報等!F$1))</f>
        <v/>
      </c>
      <c r="C106" t="str">
        <f>IF(HLOOKUP($A106,【様式２】講座情報!$E$4:$ZU$30,入力情報等!G$1)="","",HLOOKUP($A106,【様式２】講座情報!$E$4:$ZU$30,入力情報等!G$1))</f>
        <v/>
      </c>
      <c r="D106" t="str">
        <f>IF(HLOOKUP($A106,【様式２】講座情報!$E$4:$ZU$30,入力情報等!H$1)="","",HLOOKUP($A106,【様式２】講座情報!$E$4:$ZU$30,入力情報等!H$1))</f>
        <v/>
      </c>
      <c r="E106" t="str">
        <f>IF(HLOOKUP($A106,【様式２】講座情報!$E$4:$ZU$30,入力情報等!I$1)="","",HLOOKUP($A106,【様式２】講座情報!$E$4:$ZU$30,入力情報等!I$1))</f>
        <v/>
      </c>
      <c r="F106" t="str">
        <f>IF(HLOOKUP($A106,【様式２】講座情報!$E$4:$ZU$30,入力情報等!J$1)="","",HLOOKUP($A106,【様式２】講座情報!$E$4:$ZU$30,入力情報等!J$1))</f>
        <v/>
      </c>
      <c r="G106" t="str">
        <f>IF(HLOOKUP($A106,【様式２】講座情報!$E$4:$ZU$30,入力情報等!K$1)="","",HLOOKUP($A106,【様式２】講座情報!$E$4:$ZU$30,入力情報等!K$1))</f>
        <v/>
      </c>
      <c r="H106" t="str">
        <f>IF(HLOOKUP($A106,【様式２】講座情報!$E$4:$ZU$30,入力情報等!L$1)="","",HLOOKUP($A106,【様式２】講座情報!$E$4:$ZU$30,入力情報等!L$1))</f>
        <v/>
      </c>
      <c r="I106" t="str">
        <f>IF(HLOOKUP($A106,【様式２】講座情報!$E$4:$ZU$30,入力情報等!M$1)="","",HLOOKUP($A106,【様式２】講座情報!$E$4:$ZU$30,入力情報等!M$1))</f>
        <v/>
      </c>
      <c r="J106" t="str">
        <f>IF(HLOOKUP($A106,【様式２】講座情報!$E$4:$ZU$30,入力情報等!N$1)="","",HLOOKUP($A106,【様式２】講座情報!$E$4:$ZU$30,入力情報等!N$1))</f>
        <v/>
      </c>
      <c r="K106" t="str">
        <f>IF(HLOOKUP($A106,【様式２】講座情報!$E$4:$ZU$30,入力情報等!O$1)="","",HLOOKUP($A106,【様式２】講座情報!$E$4:$ZU$30,入力情報等!O$1))</f>
        <v/>
      </c>
      <c r="L106" t="str">
        <f>IF(HLOOKUP($A106,【様式２】講座情報!$E$4:$ZU$30,入力情報等!Q$1)="","",HLOOKUP($A106,【様式２】講座情報!$E$4:$ZU$30,入力情報等!Q$1))</f>
        <v/>
      </c>
      <c r="M106" t="str">
        <f>IF(HLOOKUP($A106,【様式２】講座情報!$E$4:$ZU$30,入力情報等!R$1)="","",HLOOKUP($A106,【様式２】講座情報!$E$4:$ZU$30,入力情報等!R$1))</f>
        <v/>
      </c>
      <c r="N106" t="str">
        <f>IF(HLOOKUP($A106,【様式２】講座情報!$E$4:$ZU$30,入力情報等!S$1)="","",HLOOKUP($A106,【様式２】講座情報!$E$4:$ZU$30,入力情報等!S$1))</f>
        <v/>
      </c>
      <c r="O106" t="str">
        <f>IF(HLOOKUP($A106,【様式２】講座情報!$E$4:$ZU$30,入力情報等!T$1)="","",HLOOKUP($A106,【様式２】講座情報!$E$4:$ZU$30,入力情報等!T$1))</f>
        <v/>
      </c>
      <c r="P106" t="str">
        <f>IF(HLOOKUP($A106,【様式２】講座情報!$E$4:$ZU$30,入力情報等!U$1)="","",HLOOKUP($A106,【様式２】講座情報!$E$4:$ZU$30,入力情報等!U$1))</f>
        <v/>
      </c>
      <c r="Q106" t="str">
        <f>IF(HLOOKUP($A106,【様式２】講座情報!$E$4:$ZU$30,入力情報等!V$1)="","",HLOOKUP($A106,【様式２】講座情報!$E$4:$ZU$30,入力情報等!V$1))</f>
        <v/>
      </c>
      <c r="R106" t="str">
        <f>IF(HLOOKUP($A106,【様式２】講座情報!$E$4:$ZU$30,入力情報等!W$1)="","",HLOOKUP($A106,【様式２】講座情報!$E$4:$ZU$30,入力情報等!W$1))</f>
        <v/>
      </c>
      <c r="S106" t="str">
        <f>IF(HLOOKUP($A106,【様式２】講座情報!$E$4:$ZU$30,入力情報等!X$1)="","",HLOOKUP($A106,【様式２】講座情報!$E$4:$ZU$30,入力情報等!X$1))</f>
        <v/>
      </c>
      <c r="T106" t="str">
        <f>IF(HLOOKUP($A106,【様式２】講座情報!$E$4:$ZU$30,入力情報等!Y$1)="","",HLOOKUP($A106,【様式２】講座情報!$E$4:$ZU$30,入力情報等!Y$1))</f>
        <v/>
      </c>
      <c r="U106" t="str">
        <f>IF(HLOOKUP($A106,【様式２】講座情報!$E$4:$ZU$30,入力情報等!Z$1)="","",HLOOKUP($A106,【様式２】講座情報!$E$4:$ZU$30,入力情報等!Z$1))</f>
        <v/>
      </c>
      <c r="V106" t="str">
        <f>IF(HLOOKUP($A106,【様式２】講座情報!$E$4:$ZU$30,入力情報等!AA$1)="","",HLOOKUP($A106,【様式２】講座情報!$E$4:$ZU$30,入力情報等!AA$1))</f>
        <v/>
      </c>
      <c r="W106" t="str">
        <f>IF(HLOOKUP($A106,【様式２】講座情報!$E$4:$ZU$30,入力情報等!AB$1)="","",HLOOKUP($A106,【様式２】講座情報!$E$4:$ZU$30,入力情報等!AB$1))</f>
        <v/>
      </c>
      <c r="X106" t="str">
        <f>IF(HLOOKUP($A106,【様式２】講座情報!$E$4:$ZU$30,入力情報等!AC$1)="","",HLOOKUP($A106,【様式２】講座情報!$E$4:$ZU$30,入力情報等!AC$1))</f>
        <v/>
      </c>
      <c r="Y106" t="str">
        <f>IF(HLOOKUP($A106,【様式２】講座情報!$E$4:$ZU$30,入力情報等!AD$1)="","",HLOOKUP($A106,【様式２】講座情報!$E$4:$ZU$30,入力情報等!AD$1))</f>
        <v/>
      </c>
      <c r="Z106" t="str">
        <f>IF(HLOOKUP($A106,【様式２】講座情報!$E$4:$ZU$30,入力情報等!AE$1)="","",HLOOKUP($A106,【様式２】講座情報!$E$4:$ZU$30,入力情報等!AE$1))</f>
        <v/>
      </c>
    </row>
    <row r="107" spans="1:26">
      <c r="A107" t="str">
        <f>IF(COUNTIF(【様式２】講座情報!$4:$4,転記データ!$A$3*1000+入力情報等!E96)=1,転記データ!$A$3*1000+入力情報等!E96,"")</f>
        <v/>
      </c>
      <c r="B107" t="str">
        <f>IF(HLOOKUP($A107,【様式２】講座情報!$E$4:$ZU$30,入力情報等!F$1)="","",HLOOKUP($A107,【様式２】講座情報!$E$4:$ZU$30,入力情報等!F$1))</f>
        <v/>
      </c>
      <c r="C107" t="str">
        <f>IF(HLOOKUP($A107,【様式２】講座情報!$E$4:$ZU$30,入力情報等!G$1)="","",HLOOKUP($A107,【様式２】講座情報!$E$4:$ZU$30,入力情報等!G$1))</f>
        <v/>
      </c>
      <c r="D107" t="str">
        <f>IF(HLOOKUP($A107,【様式２】講座情報!$E$4:$ZU$30,入力情報等!H$1)="","",HLOOKUP($A107,【様式２】講座情報!$E$4:$ZU$30,入力情報等!H$1))</f>
        <v/>
      </c>
      <c r="E107" t="str">
        <f>IF(HLOOKUP($A107,【様式２】講座情報!$E$4:$ZU$30,入力情報等!I$1)="","",HLOOKUP($A107,【様式２】講座情報!$E$4:$ZU$30,入力情報等!I$1))</f>
        <v/>
      </c>
      <c r="F107" t="str">
        <f>IF(HLOOKUP($A107,【様式２】講座情報!$E$4:$ZU$30,入力情報等!J$1)="","",HLOOKUP($A107,【様式２】講座情報!$E$4:$ZU$30,入力情報等!J$1))</f>
        <v/>
      </c>
      <c r="G107" t="str">
        <f>IF(HLOOKUP($A107,【様式２】講座情報!$E$4:$ZU$30,入力情報等!K$1)="","",HLOOKUP($A107,【様式２】講座情報!$E$4:$ZU$30,入力情報等!K$1))</f>
        <v/>
      </c>
      <c r="H107" t="str">
        <f>IF(HLOOKUP($A107,【様式２】講座情報!$E$4:$ZU$30,入力情報等!L$1)="","",HLOOKUP($A107,【様式２】講座情報!$E$4:$ZU$30,入力情報等!L$1))</f>
        <v/>
      </c>
      <c r="I107" t="str">
        <f>IF(HLOOKUP($A107,【様式２】講座情報!$E$4:$ZU$30,入力情報等!M$1)="","",HLOOKUP($A107,【様式２】講座情報!$E$4:$ZU$30,入力情報等!M$1))</f>
        <v/>
      </c>
      <c r="J107" t="str">
        <f>IF(HLOOKUP($A107,【様式２】講座情報!$E$4:$ZU$30,入力情報等!N$1)="","",HLOOKUP($A107,【様式２】講座情報!$E$4:$ZU$30,入力情報等!N$1))</f>
        <v/>
      </c>
      <c r="K107" t="str">
        <f>IF(HLOOKUP($A107,【様式２】講座情報!$E$4:$ZU$30,入力情報等!O$1)="","",HLOOKUP($A107,【様式２】講座情報!$E$4:$ZU$30,入力情報等!O$1))</f>
        <v/>
      </c>
      <c r="L107" t="str">
        <f>IF(HLOOKUP($A107,【様式２】講座情報!$E$4:$ZU$30,入力情報等!Q$1)="","",HLOOKUP($A107,【様式２】講座情報!$E$4:$ZU$30,入力情報等!Q$1))</f>
        <v/>
      </c>
      <c r="M107" t="str">
        <f>IF(HLOOKUP($A107,【様式２】講座情報!$E$4:$ZU$30,入力情報等!R$1)="","",HLOOKUP($A107,【様式２】講座情報!$E$4:$ZU$30,入力情報等!R$1))</f>
        <v/>
      </c>
      <c r="N107" t="str">
        <f>IF(HLOOKUP($A107,【様式２】講座情報!$E$4:$ZU$30,入力情報等!S$1)="","",HLOOKUP($A107,【様式２】講座情報!$E$4:$ZU$30,入力情報等!S$1))</f>
        <v/>
      </c>
      <c r="O107" t="str">
        <f>IF(HLOOKUP($A107,【様式２】講座情報!$E$4:$ZU$30,入力情報等!T$1)="","",HLOOKUP($A107,【様式２】講座情報!$E$4:$ZU$30,入力情報等!T$1))</f>
        <v/>
      </c>
      <c r="P107" t="str">
        <f>IF(HLOOKUP($A107,【様式２】講座情報!$E$4:$ZU$30,入力情報等!U$1)="","",HLOOKUP($A107,【様式２】講座情報!$E$4:$ZU$30,入力情報等!U$1))</f>
        <v/>
      </c>
      <c r="Q107" t="str">
        <f>IF(HLOOKUP($A107,【様式２】講座情報!$E$4:$ZU$30,入力情報等!V$1)="","",HLOOKUP($A107,【様式２】講座情報!$E$4:$ZU$30,入力情報等!V$1))</f>
        <v/>
      </c>
      <c r="R107" t="str">
        <f>IF(HLOOKUP($A107,【様式２】講座情報!$E$4:$ZU$30,入力情報等!W$1)="","",HLOOKUP($A107,【様式２】講座情報!$E$4:$ZU$30,入力情報等!W$1))</f>
        <v/>
      </c>
      <c r="S107" t="str">
        <f>IF(HLOOKUP($A107,【様式２】講座情報!$E$4:$ZU$30,入力情報等!X$1)="","",HLOOKUP($A107,【様式２】講座情報!$E$4:$ZU$30,入力情報等!X$1))</f>
        <v/>
      </c>
      <c r="T107" t="str">
        <f>IF(HLOOKUP($A107,【様式２】講座情報!$E$4:$ZU$30,入力情報等!Y$1)="","",HLOOKUP($A107,【様式２】講座情報!$E$4:$ZU$30,入力情報等!Y$1))</f>
        <v/>
      </c>
      <c r="U107" t="str">
        <f>IF(HLOOKUP($A107,【様式２】講座情報!$E$4:$ZU$30,入力情報等!Z$1)="","",HLOOKUP($A107,【様式２】講座情報!$E$4:$ZU$30,入力情報等!Z$1))</f>
        <v/>
      </c>
      <c r="V107" t="str">
        <f>IF(HLOOKUP($A107,【様式２】講座情報!$E$4:$ZU$30,入力情報等!AA$1)="","",HLOOKUP($A107,【様式２】講座情報!$E$4:$ZU$30,入力情報等!AA$1))</f>
        <v/>
      </c>
      <c r="W107" t="str">
        <f>IF(HLOOKUP($A107,【様式２】講座情報!$E$4:$ZU$30,入力情報等!AB$1)="","",HLOOKUP($A107,【様式２】講座情報!$E$4:$ZU$30,入力情報等!AB$1))</f>
        <v/>
      </c>
      <c r="X107" t="str">
        <f>IF(HLOOKUP($A107,【様式２】講座情報!$E$4:$ZU$30,入力情報等!AC$1)="","",HLOOKUP($A107,【様式２】講座情報!$E$4:$ZU$30,入力情報等!AC$1))</f>
        <v/>
      </c>
      <c r="Y107" t="str">
        <f>IF(HLOOKUP($A107,【様式２】講座情報!$E$4:$ZU$30,入力情報等!AD$1)="","",HLOOKUP($A107,【様式２】講座情報!$E$4:$ZU$30,入力情報等!AD$1))</f>
        <v/>
      </c>
      <c r="Z107" t="str">
        <f>IF(HLOOKUP($A107,【様式２】講座情報!$E$4:$ZU$30,入力情報等!AE$1)="","",HLOOKUP($A107,【様式２】講座情報!$E$4:$ZU$30,入力情報等!AE$1))</f>
        <v/>
      </c>
    </row>
    <row r="108" spans="1:26">
      <c r="A108" t="str">
        <f>IF(COUNTIF(【様式２】講座情報!$4:$4,転記データ!$A$3*1000+入力情報等!E97)=1,転記データ!$A$3*1000+入力情報等!E97,"")</f>
        <v/>
      </c>
      <c r="B108" t="str">
        <f>IF(HLOOKUP($A108,【様式２】講座情報!$E$4:$ZU$30,入力情報等!F$1)="","",HLOOKUP($A108,【様式２】講座情報!$E$4:$ZU$30,入力情報等!F$1))</f>
        <v/>
      </c>
      <c r="C108" t="str">
        <f>IF(HLOOKUP($A108,【様式２】講座情報!$E$4:$ZU$30,入力情報等!G$1)="","",HLOOKUP($A108,【様式２】講座情報!$E$4:$ZU$30,入力情報等!G$1))</f>
        <v/>
      </c>
      <c r="D108" t="str">
        <f>IF(HLOOKUP($A108,【様式２】講座情報!$E$4:$ZU$30,入力情報等!H$1)="","",HLOOKUP($A108,【様式２】講座情報!$E$4:$ZU$30,入力情報等!H$1))</f>
        <v/>
      </c>
      <c r="E108" t="str">
        <f>IF(HLOOKUP($A108,【様式２】講座情報!$E$4:$ZU$30,入力情報等!I$1)="","",HLOOKUP($A108,【様式２】講座情報!$E$4:$ZU$30,入力情報等!I$1))</f>
        <v/>
      </c>
      <c r="F108" t="str">
        <f>IF(HLOOKUP($A108,【様式２】講座情報!$E$4:$ZU$30,入力情報等!J$1)="","",HLOOKUP($A108,【様式２】講座情報!$E$4:$ZU$30,入力情報等!J$1))</f>
        <v/>
      </c>
      <c r="G108" t="str">
        <f>IF(HLOOKUP($A108,【様式２】講座情報!$E$4:$ZU$30,入力情報等!K$1)="","",HLOOKUP($A108,【様式２】講座情報!$E$4:$ZU$30,入力情報等!K$1))</f>
        <v/>
      </c>
      <c r="H108" t="str">
        <f>IF(HLOOKUP($A108,【様式２】講座情報!$E$4:$ZU$30,入力情報等!L$1)="","",HLOOKUP($A108,【様式２】講座情報!$E$4:$ZU$30,入力情報等!L$1))</f>
        <v/>
      </c>
      <c r="I108" t="str">
        <f>IF(HLOOKUP($A108,【様式２】講座情報!$E$4:$ZU$30,入力情報等!M$1)="","",HLOOKUP($A108,【様式２】講座情報!$E$4:$ZU$30,入力情報等!M$1))</f>
        <v/>
      </c>
      <c r="J108" t="str">
        <f>IF(HLOOKUP($A108,【様式２】講座情報!$E$4:$ZU$30,入力情報等!N$1)="","",HLOOKUP($A108,【様式２】講座情報!$E$4:$ZU$30,入力情報等!N$1))</f>
        <v/>
      </c>
      <c r="K108" t="str">
        <f>IF(HLOOKUP($A108,【様式２】講座情報!$E$4:$ZU$30,入力情報等!O$1)="","",HLOOKUP($A108,【様式２】講座情報!$E$4:$ZU$30,入力情報等!O$1))</f>
        <v/>
      </c>
      <c r="L108" t="str">
        <f>IF(HLOOKUP($A108,【様式２】講座情報!$E$4:$ZU$30,入力情報等!Q$1)="","",HLOOKUP($A108,【様式２】講座情報!$E$4:$ZU$30,入力情報等!Q$1))</f>
        <v/>
      </c>
      <c r="M108" t="str">
        <f>IF(HLOOKUP($A108,【様式２】講座情報!$E$4:$ZU$30,入力情報等!R$1)="","",HLOOKUP($A108,【様式２】講座情報!$E$4:$ZU$30,入力情報等!R$1))</f>
        <v/>
      </c>
      <c r="N108" t="str">
        <f>IF(HLOOKUP($A108,【様式２】講座情報!$E$4:$ZU$30,入力情報等!S$1)="","",HLOOKUP($A108,【様式２】講座情報!$E$4:$ZU$30,入力情報等!S$1))</f>
        <v/>
      </c>
      <c r="O108" t="str">
        <f>IF(HLOOKUP($A108,【様式２】講座情報!$E$4:$ZU$30,入力情報等!T$1)="","",HLOOKUP($A108,【様式２】講座情報!$E$4:$ZU$30,入力情報等!T$1))</f>
        <v/>
      </c>
      <c r="P108" t="str">
        <f>IF(HLOOKUP($A108,【様式２】講座情報!$E$4:$ZU$30,入力情報等!U$1)="","",HLOOKUP($A108,【様式２】講座情報!$E$4:$ZU$30,入力情報等!U$1))</f>
        <v/>
      </c>
      <c r="Q108" t="str">
        <f>IF(HLOOKUP($A108,【様式２】講座情報!$E$4:$ZU$30,入力情報等!V$1)="","",HLOOKUP($A108,【様式２】講座情報!$E$4:$ZU$30,入力情報等!V$1))</f>
        <v/>
      </c>
      <c r="R108" t="str">
        <f>IF(HLOOKUP($A108,【様式２】講座情報!$E$4:$ZU$30,入力情報等!W$1)="","",HLOOKUP($A108,【様式２】講座情報!$E$4:$ZU$30,入力情報等!W$1))</f>
        <v/>
      </c>
      <c r="S108" t="str">
        <f>IF(HLOOKUP($A108,【様式２】講座情報!$E$4:$ZU$30,入力情報等!X$1)="","",HLOOKUP($A108,【様式２】講座情報!$E$4:$ZU$30,入力情報等!X$1))</f>
        <v/>
      </c>
      <c r="T108" t="str">
        <f>IF(HLOOKUP($A108,【様式２】講座情報!$E$4:$ZU$30,入力情報等!Y$1)="","",HLOOKUP($A108,【様式２】講座情報!$E$4:$ZU$30,入力情報等!Y$1))</f>
        <v/>
      </c>
      <c r="U108" t="str">
        <f>IF(HLOOKUP($A108,【様式２】講座情報!$E$4:$ZU$30,入力情報等!Z$1)="","",HLOOKUP($A108,【様式２】講座情報!$E$4:$ZU$30,入力情報等!Z$1))</f>
        <v/>
      </c>
      <c r="V108" t="str">
        <f>IF(HLOOKUP($A108,【様式２】講座情報!$E$4:$ZU$30,入力情報等!AA$1)="","",HLOOKUP($A108,【様式２】講座情報!$E$4:$ZU$30,入力情報等!AA$1))</f>
        <v/>
      </c>
      <c r="W108" t="str">
        <f>IF(HLOOKUP($A108,【様式２】講座情報!$E$4:$ZU$30,入力情報等!AB$1)="","",HLOOKUP($A108,【様式２】講座情報!$E$4:$ZU$30,入力情報等!AB$1))</f>
        <v/>
      </c>
      <c r="X108" t="str">
        <f>IF(HLOOKUP($A108,【様式２】講座情報!$E$4:$ZU$30,入力情報等!AC$1)="","",HLOOKUP($A108,【様式２】講座情報!$E$4:$ZU$30,入力情報等!AC$1))</f>
        <v/>
      </c>
      <c r="Y108" t="str">
        <f>IF(HLOOKUP($A108,【様式２】講座情報!$E$4:$ZU$30,入力情報等!AD$1)="","",HLOOKUP($A108,【様式２】講座情報!$E$4:$ZU$30,入力情報等!AD$1))</f>
        <v/>
      </c>
      <c r="Z108" t="str">
        <f>IF(HLOOKUP($A108,【様式２】講座情報!$E$4:$ZU$30,入力情報等!AE$1)="","",HLOOKUP($A108,【様式２】講座情報!$E$4:$ZU$30,入力情報等!AE$1))</f>
        <v/>
      </c>
    </row>
    <row r="109" spans="1:26">
      <c r="A109" t="str">
        <f>IF(COUNTIF(【様式２】講座情報!$4:$4,転記データ!$A$3*1000+入力情報等!E98)=1,転記データ!$A$3*1000+入力情報等!E98,"")</f>
        <v/>
      </c>
      <c r="B109" t="str">
        <f>IF(HLOOKUP($A109,【様式２】講座情報!$E$4:$ZU$30,入力情報等!F$1)="","",HLOOKUP($A109,【様式２】講座情報!$E$4:$ZU$30,入力情報等!F$1))</f>
        <v/>
      </c>
      <c r="C109" t="str">
        <f>IF(HLOOKUP($A109,【様式２】講座情報!$E$4:$ZU$30,入力情報等!G$1)="","",HLOOKUP($A109,【様式２】講座情報!$E$4:$ZU$30,入力情報等!G$1))</f>
        <v/>
      </c>
      <c r="D109" t="str">
        <f>IF(HLOOKUP($A109,【様式２】講座情報!$E$4:$ZU$30,入力情報等!H$1)="","",HLOOKUP($A109,【様式２】講座情報!$E$4:$ZU$30,入力情報等!H$1))</f>
        <v/>
      </c>
      <c r="E109" t="str">
        <f>IF(HLOOKUP($A109,【様式２】講座情報!$E$4:$ZU$30,入力情報等!I$1)="","",HLOOKUP($A109,【様式２】講座情報!$E$4:$ZU$30,入力情報等!I$1))</f>
        <v/>
      </c>
      <c r="F109" t="str">
        <f>IF(HLOOKUP($A109,【様式２】講座情報!$E$4:$ZU$30,入力情報等!J$1)="","",HLOOKUP($A109,【様式２】講座情報!$E$4:$ZU$30,入力情報等!J$1))</f>
        <v/>
      </c>
      <c r="G109" t="str">
        <f>IF(HLOOKUP($A109,【様式２】講座情報!$E$4:$ZU$30,入力情報等!K$1)="","",HLOOKUP($A109,【様式２】講座情報!$E$4:$ZU$30,入力情報等!K$1))</f>
        <v/>
      </c>
      <c r="H109" t="str">
        <f>IF(HLOOKUP($A109,【様式２】講座情報!$E$4:$ZU$30,入力情報等!L$1)="","",HLOOKUP($A109,【様式２】講座情報!$E$4:$ZU$30,入力情報等!L$1))</f>
        <v/>
      </c>
      <c r="I109" t="str">
        <f>IF(HLOOKUP($A109,【様式２】講座情報!$E$4:$ZU$30,入力情報等!M$1)="","",HLOOKUP($A109,【様式２】講座情報!$E$4:$ZU$30,入力情報等!M$1))</f>
        <v/>
      </c>
      <c r="J109" t="str">
        <f>IF(HLOOKUP($A109,【様式２】講座情報!$E$4:$ZU$30,入力情報等!N$1)="","",HLOOKUP($A109,【様式２】講座情報!$E$4:$ZU$30,入力情報等!N$1))</f>
        <v/>
      </c>
      <c r="K109" t="str">
        <f>IF(HLOOKUP($A109,【様式２】講座情報!$E$4:$ZU$30,入力情報等!O$1)="","",HLOOKUP($A109,【様式２】講座情報!$E$4:$ZU$30,入力情報等!O$1))</f>
        <v/>
      </c>
      <c r="L109" t="str">
        <f>IF(HLOOKUP($A109,【様式２】講座情報!$E$4:$ZU$30,入力情報等!Q$1)="","",HLOOKUP($A109,【様式２】講座情報!$E$4:$ZU$30,入力情報等!Q$1))</f>
        <v/>
      </c>
      <c r="M109" t="str">
        <f>IF(HLOOKUP($A109,【様式２】講座情報!$E$4:$ZU$30,入力情報等!R$1)="","",HLOOKUP($A109,【様式２】講座情報!$E$4:$ZU$30,入力情報等!R$1))</f>
        <v/>
      </c>
      <c r="N109" t="str">
        <f>IF(HLOOKUP($A109,【様式２】講座情報!$E$4:$ZU$30,入力情報等!S$1)="","",HLOOKUP($A109,【様式２】講座情報!$E$4:$ZU$30,入力情報等!S$1))</f>
        <v/>
      </c>
      <c r="O109" t="str">
        <f>IF(HLOOKUP($A109,【様式２】講座情報!$E$4:$ZU$30,入力情報等!T$1)="","",HLOOKUP($A109,【様式２】講座情報!$E$4:$ZU$30,入力情報等!T$1))</f>
        <v/>
      </c>
      <c r="P109" t="str">
        <f>IF(HLOOKUP($A109,【様式２】講座情報!$E$4:$ZU$30,入力情報等!U$1)="","",HLOOKUP($A109,【様式２】講座情報!$E$4:$ZU$30,入力情報等!U$1))</f>
        <v/>
      </c>
      <c r="Q109" t="str">
        <f>IF(HLOOKUP($A109,【様式２】講座情報!$E$4:$ZU$30,入力情報等!V$1)="","",HLOOKUP($A109,【様式２】講座情報!$E$4:$ZU$30,入力情報等!V$1))</f>
        <v/>
      </c>
      <c r="R109" t="str">
        <f>IF(HLOOKUP($A109,【様式２】講座情報!$E$4:$ZU$30,入力情報等!W$1)="","",HLOOKUP($A109,【様式２】講座情報!$E$4:$ZU$30,入力情報等!W$1))</f>
        <v/>
      </c>
      <c r="S109" t="str">
        <f>IF(HLOOKUP($A109,【様式２】講座情報!$E$4:$ZU$30,入力情報等!X$1)="","",HLOOKUP($A109,【様式２】講座情報!$E$4:$ZU$30,入力情報等!X$1))</f>
        <v/>
      </c>
      <c r="T109" t="str">
        <f>IF(HLOOKUP($A109,【様式２】講座情報!$E$4:$ZU$30,入力情報等!Y$1)="","",HLOOKUP($A109,【様式２】講座情報!$E$4:$ZU$30,入力情報等!Y$1))</f>
        <v/>
      </c>
      <c r="U109" t="str">
        <f>IF(HLOOKUP($A109,【様式２】講座情報!$E$4:$ZU$30,入力情報等!Z$1)="","",HLOOKUP($A109,【様式２】講座情報!$E$4:$ZU$30,入力情報等!Z$1))</f>
        <v/>
      </c>
      <c r="V109" t="str">
        <f>IF(HLOOKUP($A109,【様式２】講座情報!$E$4:$ZU$30,入力情報等!AA$1)="","",HLOOKUP($A109,【様式２】講座情報!$E$4:$ZU$30,入力情報等!AA$1))</f>
        <v/>
      </c>
      <c r="W109" t="str">
        <f>IF(HLOOKUP($A109,【様式２】講座情報!$E$4:$ZU$30,入力情報等!AB$1)="","",HLOOKUP($A109,【様式２】講座情報!$E$4:$ZU$30,入力情報等!AB$1))</f>
        <v/>
      </c>
      <c r="X109" t="str">
        <f>IF(HLOOKUP($A109,【様式２】講座情報!$E$4:$ZU$30,入力情報等!AC$1)="","",HLOOKUP($A109,【様式２】講座情報!$E$4:$ZU$30,入力情報等!AC$1))</f>
        <v/>
      </c>
      <c r="Y109" t="str">
        <f>IF(HLOOKUP($A109,【様式２】講座情報!$E$4:$ZU$30,入力情報等!AD$1)="","",HLOOKUP($A109,【様式２】講座情報!$E$4:$ZU$30,入力情報等!AD$1))</f>
        <v/>
      </c>
      <c r="Z109" t="str">
        <f>IF(HLOOKUP($A109,【様式２】講座情報!$E$4:$ZU$30,入力情報等!AE$1)="","",HLOOKUP($A109,【様式２】講座情報!$E$4:$ZU$30,入力情報等!AE$1))</f>
        <v/>
      </c>
    </row>
    <row r="110" spans="1:26">
      <c r="A110" t="str">
        <f>IF(COUNTIF(【様式２】講座情報!$4:$4,転記データ!$A$3*1000+入力情報等!E99)=1,転記データ!$A$3*1000+入力情報等!E99,"")</f>
        <v/>
      </c>
      <c r="B110" t="str">
        <f>IF(HLOOKUP($A110,【様式２】講座情報!$E$4:$ZU$30,入力情報等!F$1)="","",HLOOKUP($A110,【様式２】講座情報!$E$4:$ZU$30,入力情報等!F$1))</f>
        <v/>
      </c>
      <c r="C110" t="str">
        <f>IF(HLOOKUP($A110,【様式２】講座情報!$E$4:$ZU$30,入力情報等!G$1)="","",HLOOKUP($A110,【様式２】講座情報!$E$4:$ZU$30,入力情報等!G$1))</f>
        <v/>
      </c>
      <c r="D110" t="str">
        <f>IF(HLOOKUP($A110,【様式２】講座情報!$E$4:$ZU$30,入力情報等!H$1)="","",HLOOKUP($A110,【様式２】講座情報!$E$4:$ZU$30,入力情報等!H$1))</f>
        <v/>
      </c>
      <c r="E110" t="str">
        <f>IF(HLOOKUP($A110,【様式２】講座情報!$E$4:$ZU$30,入力情報等!I$1)="","",HLOOKUP($A110,【様式２】講座情報!$E$4:$ZU$30,入力情報等!I$1))</f>
        <v/>
      </c>
      <c r="F110" t="str">
        <f>IF(HLOOKUP($A110,【様式２】講座情報!$E$4:$ZU$30,入力情報等!J$1)="","",HLOOKUP($A110,【様式２】講座情報!$E$4:$ZU$30,入力情報等!J$1))</f>
        <v/>
      </c>
      <c r="G110" t="str">
        <f>IF(HLOOKUP($A110,【様式２】講座情報!$E$4:$ZU$30,入力情報等!K$1)="","",HLOOKUP($A110,【様式２】講座情報!$E$4:$ZU$30,入力情報等!K$1))</f>
        <v/>
      </c>
      <c r="H110" t="str">
        <f>IF(HLOOKUP($A110,【様式２】講座情報!$E$4:$ZU$30,入力情報等!L$1)="","",HLOOKUP($A110,【様式２】講座情報!$E$4:$ZU$30,入力情報等!L$1))</f>
        <v/>
      </c>
      <c r="I110" t="str">
        <f>IF(HLOOKUP($A110,【様式２】講座情報!$E$4:$ZU$30,入力情報等!M$1)="","",HLOOKUP($A110,【様式２】講座情報!$E$4:$ZU$30,入力情報等!M$1))</f>
        <v/>
      </c>
      <c r="J110" t="str">
        <f>IF(HLOOKUP($A110,【様式２】講座情報!$E$4:$ZU$30,入力情報等!N$1)="","",HLOOKUP($A110,【様式２】講座情報!$E$4:$ZU$30,入力情報等!N$1))</f>
        <v/>
      </c>
      <c r="K110" t="str">
        <f>IF(HLOOKUP($A110,【様式２】講座情報!$E$4:$ZU$30,入力情報等!O$1)="","",HLOOKUP($A110,【様式２】講座情報!$E$4:$ZU$30,入力情報等!O$1))</f>
        <v/>
      </c>
      <c r="L110" t="str">
        <f>IF(HLOOKUP($A110,【様式２】講座情報!$E$4:$ZU$30,入力情報等!Q$1)="","",HLOOKUP($A110,【様式２】講座情報!$E$4:$ZU$30,入力情報等!Q$1))</f>
        <v/>
      </c>
      <c r="M110" t="str">
        <f>IF(HLOOKUP($A110,【様式２】講座情報!$E$4:$ZU$30,入力情報等!R$1)="","",HLOOKUP($A110,【様式２】講座情報!$E$4:$ZU$30,入力情報等!R$1))</f>
        <v/>
      </c>
      <c r="N110" t="str">
        <f>IF(HLOOKUP($A110,【様式２】講座情報!$E$4:$ZU$30,入力情報等!S$1)="","",HLOOKUP($A110,【様式２】講座情報!$E$4:$ZU$30,入力情報等!S$1))</f>
        <v/>
      </c>
      <c r="O110" t="str">
        <f>IF(HLOOKUP($A110,【様式２】講座情報!$E$4:$ZU$30,入力情報等!T$1)="","",HLOOKUP($A110,【様式２】講座情報!$E$4:$ZU$30,入力情報等!T$1))</f>
        <v/>
      </c>
      <c r="P110" t="str">
        <f>IF(HLOOKUP($A110,【様式２】講座情報!$E$4:$ZU$30,入力情報等!U$1)="","",HLOOKUP($A110,【様式２】講座情報!$E$4:$ZU$30,入力情報等!U$1))</f>
        <v/>
      </c>
      <c r="Q110" t="str">
        <f>IF(HLOOKUP($A110,【様式２】講座情報!$E$4:$ZU$30,入力情報等!V$1)="","",HLOOKUP($A110,【様式２】講座情報!$E$4:$ZU$30,入力情報等!V$1))</f>
        <v/>
      </c>
      <c r="R110" t="str">
        <f>IF(HLOOKUP($A110,【様式２】講座情報!$E$4:$ZU$30,入力情報等!W$1)="","",HLOOKUP($A110,【様式２】講座情報!$E$4:$ZU$30,入力情報等!W$1))</f>
        <v/>
      </c>
      <c r="S110" t="str">
        <f>IF(HLOOKUP($A110,【様式２】講座情報!$E$4:$ZU$30,入力情報等!X$1)="","",HLOOKUP($A110,【様式２】講座情報!$E$4:$ZU$30,入力情報等!X$1))</f>
        <v/>
      </c>
      <c r="T110" t="str">
        <f>IF(HLOOKUP($A110,【様式２】講座情報!$E$4:$ZU$30,入力情報等!Y$1)="","",HLOOKUP($A110,【様式２】講座情報!$E$4:$ZU$30,入力情報等!Y$1))</f>
        <v/>
      </c>
      <c r="U110" t="str">
        <f>IF(HLOOKUP($A110,【様式２】講座情報!$E$4:$ZU$30,入力情報等!Z$1)="","",HLOOKUP($A110,【様式２】講座情報!$E$4:$ZU$30,入力情報等!Z$1))</f>
        <v/>
      </c>
      <c r="V110" t="str">
        <f>IF(HLOOKUP($A110,【様式２】講座情報!$E$4:$ZU$30,入力情報等!AA$1)="","",HLOOKUP($A110,【様式２】講座情報!$E$4:$ZU$30,入力情報等!AA$1))</f>
        <v/>
      </c>
      <c r="W110" t="str">
        <f>IF(HLOOKUP($A110,【様式２】講座情報!$E$4:$ZU$30,入力情報等!AB$1)="","",HLOOKUP($A110,【様式２】講座情報!$E$4:$ZU$30,入力情報等!AB$1))</f>
        <v/>
      </c>
      <c r="X110" t="str">
        <f>IF(HLOOKUP($A110,【様式２】講座情報!$E$4:$ZU$30,入力情報等!AC$1)="","",HLOOKUP($A110,【様式２】講座情報!$E$4:$ZU$30,入力情報等!AC$1))</f>
        <v/>
      </c>
      <c r="Y110" t="str">
        <f>IF(HLOOKUP($A110,【様式２】講座情報!$E$4:$ZU$30,入力情報等!AD$1)="","",HLOOKUP($A110,【様式２】講座情報!$E$4:$ZU$30,入力情報等!AD$1))</f>
        <v/>
      </c>
      <c r="Z110" t="str">
        <f>IF(HLOOKUP($A110,【様式２】講座情報!$E$4:$ZU$30,入力情報等!AE$1)="","",HLOOKUP($A110,【様式２】講座情報!$E$4:$ZU$30,入力情報等!AE$1))</f>
        <v/>
      </c>
    </row>
    <row r="111" spans="1:26">
      <c r="A111" t="str">
        <f>IF(COUNTIF(【様式２】講座情報!$4:$4,転記データ!$A$3*1000+入力情報等!E100)=1,転記データ!$A$3*1000+入力情報等!E100,"")</f>
        <v/>
      </c>
      <c r="B111" t="str">
        <f>IF(HLOOKUP($A111,【様式２】講座情報!$E$4:$ZU$30,入力情報等!F$1)="","",HLOOKUP($A111,【様式２】講座情報!$E$4:$ZU$30,入力情報等!F$1))</f>
        <v/>
      </c>
      <c r="C111" t="str">
        <f>IF(HLOOKUP($A111,【様式２】講座情報!$E$4:$ZU$30,入力情報等!G$1)="","",HLOOKUP($A111,【様式２】講座情報!$E$4:$ZU$30,入力情報等!G$1))</f>
        <v/>
      </c>
      <c r="D111" t="str">
        <f>IF(HLOOKUP($A111,【様式２】講座情報!$E$4:$ZU$30,入力情報等!H$1)="","",HLOOKUP($A111,【様式２】講座情報!$E$4:$ZU$30,入力情報等!H$1))</f>
        <v/>
      </c>
      <c r="E111" t="str">
        <f>IF(HLOOKUP($A111,【様式２】講座情報!$E$4:$ZU$30,入力情報等!I$1)="","",HLOOKUP($A111,【様式２】講座情報!$E$4:$ZU$30,入力情報等!I$1))</f>
        <v/>
      </c>
      <c r="F111" t="str">
        <f>IF(HLOOKUP($A111,【様式２】講座情報!$E$4:$ZU$30,入力情報等!J$1)="","",HLOOKUP($A111,【様式２】講座情報!$E$4:$ZU$30,入力情報等!J$1))</f>
        <v/>
      </c>
      <c r="G111" t="str">
        <f>IF(HLOOKUP($A111,【様式２】講座情報!$E$4:$ZU$30,入力情報等!K$1)="","",HLOOKUP($A111,【様式２】講座情報!$E$4:$ZU$30,入力情報等!K$1))</f>
        <v/>
      </c>
      <c r="H111" t="str">
        <f>IF(HLOOKUP($A111,【様式２】講座情報!$E$4:$ZU$30,入力情報等!L$1)="","",HLOOKUP($A111,【様式２】講座情報!$E$4:$ZU$30,入力情報等!L$1))</f>
        <v/>
      </c>
      <c r="I111" t="str">
        <f>IF(HLOOKUP($A111,【様式２】講座情報!$E$4:$ZU$30,入力情報等!M$1)="","",HLOOKUP($A111,【様式２】講座情報!$E$4:$ZU$30,入力情報等!M$1))</f>
        <v/>
      </c>
      <c r="J111" t="str">
        <f>IF(HLOOKUP($A111,【様式２】講座情報!$E$4:$ZU$30,入力情報等!N$1)="","",HLOOKUP($A111,【様式２】講座情報!$E$4:$ZU$30,入力情報等!N$1))</f>
        <v/>
      </c>
      <c r="K111" t="str">
        <f>IF(HLOOKUP($A111,【様式２】講座情報!$E$4:$ZU$30,入力情報等!O$1)="","",HLOOKUP($A111,【様式２】講座情報!$E$4:$ZU$30,入力情報等!O$1))</f>
        <v/>
      </c>
      <c r="L111" t="str">
        <f>IF(HLOOKUP($A111,【様式２】講座情報!$E$4:$ZU$30,入力情報等!Q$1)="","",HLOOKUP($A111,【様式２】講座情報!$E$4:$ZU$30,入力情報等!Q$1))</f>
        <v/>
      </c>
      <c r="M111" t="str">
        <f>IF(HLOOKUP($A111,【様式２】講座情報!$E$4:$ZU$30,入力情報等!R$1)="","",HLOOKUP($A111,【様式２】講座情報!$E$4:$ZU$30,入力情報等!R$1))</f>
        <v/>
      </c>
      <c r="N111" t="str">
        <f>IF(HLOOKUP($A111,【様式２】講座情報!$E$4:$ZU$30,入力情報等!S$1)="","",HLOOKUP($A111,【様式２】講座情報!$E$4:$ZU$30,入力情報等!S$1))</f>
        <v/>
      </c>
      <c r="O111" t="str">
        <f>IF(HLOOKUP($A111,【様式２】講座情報!$E$4:$ZU$30,入力情報等!T$1)="","",HLOOKUP($A111,【様式２】講座情報!$E$4:$ZU$30,入力情報等!T$1))</f>
        <v/>
      </c>
      <c r="P111" t="str">
        <f>IF(HLOOKUP($A111,【様式２】講座情報!$E$4:$ZU$30,入力情報等!U$1)="","",HLOOKUP($A111,【様式２】講座情報!$E$4:$ZU$30,入力情報等!U$1))</f>
        <v/>
      </c>
      <c r="Q111" t="str">
        <f>IF(HLOOKUP($A111,【様式２】講座情報!$E$4:$ZU$30,入力情報等!V$1)="","",HLOOKUP($A111,【様式２】講座情報!$E$4:$ZU$30,入力情報等!V$1))</f>
        <v/>
      </c>
      <c r="R111" t="str">
        <f>IF(HLOOKUP($A111,【様式２】講座情報!$E$4:$ZU$30,入力情報等!W$1)="","",HLOOKUP($A111,【様式２】講座情報!$E$4:$ZU$30,入力情報等!W$1))</f>
        <v/>
      </c>
      <c r="S111" t="str">
        <f>IF(HLOOKUP($A111,【様式２】講座情報!$E$4:$ZU$30,入力情報等!X$1)="","",HLOOKUP($A111,【様式２】講座情報!$E$4:$ZU$30,入力情報等!X$1))</f>
        <v/>
      </c>
      <c r="T111" t="str">
        <f>IF(HLOOKUP($A111,【様式２】講座情報!$E$4:$ZU$30,入力情報等!Y$1)="","",HLOOKUP($A111,【様式２】講座情報!$E$4:$ZU$30,入力情報等!Y$1))</f>
        <v/>
      </c>
      <c r="U111" t="str">
        <f>IF(HLOOKUP($A111,【様式２】講座情報!$E$4:$ZU$30,入力情報等!Z$1)="","",HLOOKUP($A111,【様式２】講座情報!$E$4:$ZU$30,入力情報等!Z$1))</f>
        <v/>
      </c>
      <c r="V111" t="str">
        <f>IF(HLOOKUP($A111,【様式２】講座情報!$E$4:$ZU$30,入力情報等!AA$1)="","",HLOOKUP($A111,【様式２】講座情報!$E$4:$ZU$30,入力情報等!AA$1))</f>
        <v/>
      </c>
      <c r="W111" t="str">
        <f>IF(HLOOKUP($A111,【様式２】講座情報!$E$4:$ZU$30,入力情報等!AB$1)="","",HLOOKUP($A111,【様式２】講座情報!$E$4:$ZU$30,入力情報等!AB$1))</f>
        <v/>
      </c>
      <c r="X111" t="str">
        <f>IF(HLOOKUP($A111,【様式２】講座情報!$E$4:$ZU$30,入力情報等!AC$1)="","",HLOOKUP($A111,【様式２】講座情報!$E$4:$ZU$30,入力情報等!AC$1))</f>
        <v/>
      </c>
      <c r="Y111" t="str">
        <f>IF(HLOOKUP($A111,【様式２】講座情報!$E$4:$ZU$30,入力情報等!AD$1)="","",HLOOKUP($A111,【様式２】講座情報!$E$4:$ZU$30,入力情報等!AD$1))</f>
        <v/>
      </c>
      <c r="Z111" t="str">
        <f>IF(HLOOKUP($A111,【様式２】講座情報!$E$4:$ZU$30,入力情報等!AE$1)="","",HLOOKUP($A111,【様式２】講座情報!$E$4:$ZU$30,入力情報等!AE$1))</f>
        <v/>
      </c>
    </row>
    <row r="112" spans="1:26">
      <c r="A112" t="str">
        <f>IF(COUNTIF(【様式２】講座情報!$4:$4,転記データ!$A$3*1000+入力情報等!E101)=1,転記データ!$A$3*1000+入力情報等!E101,"")</f>
        <v/>
      </c>
      <c r="B112" t="str">
        <f>IF(HLOOKUP($A112,【様式２】講座情報!$E$4:$ZU$30,入力情報等!F$1)="","",HLOOKUP($A112,【様式２】講座情報!$E$4:$ZU$30,入力情報等!F$1))</f>
        <v/>
      </c>
      <c r="C112" t="str">
        <f>IF(HLOOKUP($A112,【様式２】講座情報!$E$4:$ZU$30,入力情報等!G$1)="","",HLOOKUP($A112,【様式２】講座情報!$E$4:$ZU$30,入力情報等!G$1))</f>
        <v/>
      </c>
      <c r="D112" t="str">
        <f>IF(HLOOKUP($A112,【様式２】講座情報!$E$4:$ZU$30,入力情報等!H$1)="","",HLOOKUP($A112,【様式２】講座情報!$E$4:$ZU$30,入力情報等!H$1))</f>
        <v/>
      </c>
      <c r="E112" t="str">
        <f>IF(HLOOKUP($A112,【様式２】講座情報!$E$4:$ZU$30,入力情報等!I$1)="","",HLOOKUP($A112,【様式２】講座情報!$E$4:$ZU$30,入力情報等!I$1))</f>
        <v/>
      </c>
      <c r="F112" t="str">
        <f>IF(HLOOKUP($A112,【様式２】講座情報!$E$4:$ZU$30,入力情報等!J$1)="","",HLOOKUP($A112,【様式２】講座情報!$E$4:$ZU$30,入力情報等!J$1))</f>
        <v/>
      </c>
      <c r="G112" t="str">
        <f>IF(HLOOKUP($A112,【様式２】講座情報!$E$4:$ZU$30,入力情報等!K$1)="","",HLOOKUP($A112,【様式２】講座情報!$E$4:$ZU$30,入力情報等!K$1))</f>
        <v/>
      </c>
      <c r="H112" t="str">
        <f>IF(HLOOKUP($A112,【様式２】講座情報!$E$4:$ZU$30,入力情報等!L$1)="","",HLOOKUP($A112,【様式２】講座情報!$E$4:$ZU$30,入力情報等!L$1))</f>
        <v/>
      </c>
      <c r="I112" t="str">
        <f>IF(HLOOKUP($A112,【様式２】講座情報!$E$4:$ZU$30,入力情報等!M$1)="","",HLOOKUP($A112,【様式２】講座情報!$E$4:$ZU$30,入力情報等!M$1))</f>
        <v/>
      </c>
      <c r="J112" t="str">
        <f>IF(HLOOKUP($A112,【様式２】講座情報!$E$4:$ZU$30,入力情報等!N$1)="","",HLOOKUP($A112,【様式２】講座情報!$E$4:$ZU$30,入力情報等!N$1))</f>
        <v/>
      </c>
      <c r="K112" t="str">
        <f>IF(HLOOKUP($A112,【様式２】講座情報!$E$4:$ZU$30,入力情報等!O$1)="","",HLOOKUP($A112,【様式２】講座情報!$E$4:$ZU$30,入力情報等!O$1))</f>
        <v/>
      </c>
      <c r="L112" t="str">
        <f>IF(HLOOKUP($A112,【様式２】講座情報!$E$4:$ZU$30,入力情報等!Q$1)="","",HLOOKUP($A112,【様式２】講座情報!$E$4:$ZU$30,入力情報等!Q$1))</f>
        <v/>
      </c>
      <c r="M112" t="str">
        <f>IF(HLOOKUP($A112,【様式２】講座情報!$E$4:$ZU$30,入力情報等!R$1)="","",HLOOKUP($A112,【様式２】講座情報!$E$4:$ZU$30,入力情報等!R$1))</f>
        <v/>
      </c>
      <c r="N112" t="str">
        <f>IF(HLOOKUP($A112,【様式２】講座情報!$E$4:$ZU$30,入力情報等!S$1)="","",HLOOKUP($A112,【様式２】講座情報!$E$4:$ZU$30,入力情報等!S$1))</f>
        <v/>
      </c>
      <c r="O112" t="str">
        <f>IF(HLOOKUP($A112,【様式２】講座情報!$E$4:$ZU$30,入力情報等!T$1)="","",HLOOKUP($A112,【様式２】講座情報!$E$4:$ZU$30,入力情報等!T$1))</f>
        <v/>
      </c>
      <c r="P112" t="str">
        <f>IF(HLOOKUP($A112,【様式２】講座情報!$E$4:$ZU$30,入力情報等!U$1)="","",HLOOKUP($A112,【様式２】講座情報!$E$4:$ZU$30,入力情報等!U$1))</f>
        <v/>
      </c>
      <c r="Q112" t="str">
        <f>IF(HLOOKUP($A112,【様式２】講座情報!$E$4:$ZU$30,入力情報等!V$1)="","",HLOOKUP($A112,【様式２】講座情報!$E$4:$ZU$30,入力情報等!V$1))</f>
        <v/>
      </c>
      <c r="R112" t="str">
        <f>IF(HLOOKUP($A112,【様式２】講座情報!$E$4:$ZU$30,入力情報等!W$1)="","",HLOOKUP($A112,【様式２】講座情報!$E$4:$ZU$30,入力情報等!W$1))</f>
        <v/>
      </c>
      <c r="S112" t="str">
        <f>IF(HLOOKUP($A112,【様式２】講座情報!$E$4:$ZU$30,入力情報等!X$1)="","",HLOOKUP($A112,【様式２】講座情報!$E$4:$ZU$30,入力情報等!X$1))</f>
        <v/>
      </c>
      <c r="T112" t="str">
        <f>IF(HLOOKUP($A112,【様式２】講座情報!$E$4:$ZU$30,入力情報等!Y$1)="","",HLOOKUP($A112,【様式２】講座情報!$E$4:$ZU$30,入力情報等!Y$1))</f>
        <v/>
      </c>
      <c r="U112" t="str">
        <f>IF(HLOOKUP($A112,【様式２】講座情報!$E$4:$ZU$30,入力情報等!Z$1)="","",HLOOKUP($A112,【様式２】講座情報!$E$4:$ZU$30,入力情報等!Z$1))</f>
        <v/>
      </c>
      <c r="V112" t="str">
        <f>IF(HLOOKUP($A112,【様式２】講座情報!$E$4:$ZU$30,入力情報等!AA$1)="","",HLOOKUP($A112,【様式２】講座情報!$E$4:$ZU$30,入力情報等!AA$1))</f>
        <v/>
      </c>
      <c r="W112" t="str">
        <f>IF(HLOOKUP($A112,【様式２】講座情報!$E$4:$ZU$30,入力情報等!AB$1)="","",HLOOKUP($A112,【様式２】講座情報!$E$4:$ZU$30,入力情報等!AB$1))</f>
        <v/>
      </c>
      <c r="X112" t="str">
        <f>IF(HLOOKUP($A112,【様式２】講座情報!$E$4:$ZU$30,入力情報等!AC$1)="","",HLOOKUP($A112,【様式２】講座情報!$E$4:$ZU$30,入力情報等!AC$1))</f>
        <v/>
      </c>
      <c r="Y112" t="str">
        <f>IF(HLOOKUP($A112,【様式２】講座情報!$E$4:$ZU$30,入力情報等!AD$1)="","",HLOOKUP($A112,【様式２】講座情報!$E$4:$ZU$30,入力情報等!AD$1))</f>
        <v/>
      </c>
      <c r="Z112" t="str">
        <f>IF(HLOOKUP($A112,【様式２】講座情報!$E$4:$ZU$30,入力情報等!AE$1)="","",HLOOKUP($A112,【様式２】講座情報!$E$4:$ZU$30,入力情報等!AE$1))</f>
        <v/>
      </c>
    </row>
    <row r="113" spans="1:26">
      <c r="A113" t="str">
        <f>IF(COUNTIF(【様式２】講座情報!$4:$4,転記データ!$A$3*1000+入力情報等!E102)=1,転記データ!$A$3*1000+入力情報等!E102,"")</f>
        <v/>
      </c>
      <c r="B113" t="str">
        <f>IF(HLOOKUP($A113,【様式２】講座情報!$E$4:$ZU$30,入力情報等!F$1)="","",HLOOKUP($A113,【様式２】講座情報!$E$4:$ZU$30,入力情報等!F$1))</f>
        <v/>
      </c>
      <c r="C113" t="str">
        <f>IF(HLOOKUP($A113,【様式２】講座情報!$E$4:$ZU$30,入力情報等!G$1)="","",HLOOKUP($A113,【様式２】講座情報!$E$4:$ZU$30,入力情報等!G$1))</f>
        <v/>
      </c>
      <c r="D113" t="str">
        <f>IF(HLOOKUP($A113,【様式２】講座情報!$E$4:$ZU$30,入力情報等!H$1)="","",HLOOKUP($A113,【様式２】講座情報!$E$4:$ZU$30,入力情報等!H$1))</f>
        <v/>
      </c>
      <c r="E113" t="str">
        <f>IF(HLOOKUP($A113,【様式２】講座情報!$E$4:$ZU$30,入力情報等!I$1)="","",HLOOKUP($A113,【様式２】講座情報!$E$4:$ZU$30,入力情報等!I$1))</f>
        <v/>
      </c>
      <c r="F113" t="str">
        <f>IF(HLOOKUP($A113,【様式２】講座情報!$E$4:$ZU$30,入力情報等!J$1)="","",HLOOKUP($A113,【様式２】講座情報!$E$4:$ZU$30,入力情報等!J$1))</f>
        <v/>
      </c>
      <c r="G113" t="str">
        <f>IF(HLOOKUP($A113,【様式２】講座情報!$E$4:$ZU$30,入力情報等!K$1)="","",HLOOKUP($A113,【様式２】講座情報!$E$4:$ZU$30,入力情報等!K$1))</f>
        <v/>
      </c>
      <c r="H113" t="str">
        <f>IF(HLOOKUP($A113,【様式２】講座情報!$E$4:$ZU$30,入力情報等!L$1)="","",HLOOKUP($A113,【様式２】講座情報!$E$4:$ZU$30,入力情報等!L$1))</f>
        <v/>
      </c>
      <c r="I113" t="str">
        <f>IF(HLOOKUP($A113,【様式２】講座情報!$E$4:$ZU$30,入力情報等!M$1)="","",HLOOKUP($A113,【様式２】講座情報!$E$4:$ZU$30,入力情報等!M$1))</f>
        <v/>
      </c>
      <c r="J113" t="str">
        <f>IF(HLOOKUP($A113,【様式２】講座情報!$E$4:$ZU$30,入力情報等!N$1)="","",HLOOKUP($A113,【様式２】講座情報!$E$4:$ZU$30,入力情報等!N$1))</f>
        <v/>
      </c>
      <c r="K113" t="str">
        <f>IF(HLOOKUP($A113,【様式２】講座情報!$E$4:$ZU$30,入力情報等!O$1)="","",HLOOKUP($A113,【様式２】講座情報!$E$4:$ZU$30,入力情報等!O$1))</f>
        <v/>
      </c>
      <c r="L113" t="str">
        <f>IF(HLOOKUP($A113,【様式２】講座情報!$E$4:$ZU$30,入力情報等!Q$1)="","",HLOOKUP($A113,【様式２】講座情報!$E$4:$ZU$30,入力情報等!Q$1))</f>
        <v/>
      </c>
      <c r="M113" t="str">
        <f>IF(HLOOKUP($A113,【様式２】講座情報!$E$4:$ZU$30,入力情報等!R$1)="","",HLOOKUP($A113,【様式２】講座情報!$E$4:$ZU$30,入力情報等!R$1))</f>
        <v/>
      </c>
      <c r="N113" t="str">
        <f>IF(HLOOKUP($A113,【様式２】講座情報!$E$4:$ZU$30,入力情報等!S$1)="","",HLOOKUP($A113,【様式２】講座情報!$E$4:$ZU$30,入力情報等!S$1))</f>
        <v/>
      </c>
      <c r="O113" t="str">
        <f>IF(HLOOKUP($A113,【様式２】講座情報!$E$4:$ZU$30,入力情報等!T$1)="","",HLOOKUP($A113,【様式２】講座情報!$E$4:$ZU$30,入力情報等!T$1))</f>
        <v/>
      </c>
      <c r="P113" t="str">
        <f>IF(HLOOKUP($A113,【様式２】講座情報!$E$4:$ZU$30,入力情報等!U$1)="","",HLOOKUP($A113,【様式２】講座情報!$E$4:$ZU$30,入力情報等!U$1))</f>
        <v/>
      </c>
      <c r="Q113" t="str">
        <f>IF(HLOOKUP($A113,【様式２】講座情報!$E$4:$ZU$30,入力情報等!V$1)="","",HLOOKUP($A113,【様式２】講座情報!$E$4:$ZU$30,入力情報等!V$1))</f>
        <v/>
      </c>
      <c r="R113" t="str">
        <f>IF(HLOOKUP($A113,【様式２】講座情報!$E$4:$ZU$30,入力情報等!W$1)="","",HLOOKUP($A113,【様式２】講座情報!$E$4:$ZU$30,入力情報等!W$1))</f>
        <v/>
      </c>
      <c r="S113" t="str">
        <f>IF(HLOOKUP($A113,【様式２】講座情報!$E$4:$ZU$30,入力情報等!X$1)="","",HLOOKUP($A113,【様式２】講座情報!$E$4:$ZU$30,入力情報等!X$1))</f>
        <v/>
      </c>
      <c r="T113" t="str">
        <f>IF(HLOOKUP($A113,【様式２】講座情報!$E$4:$ZU$30,入力情報等!Y$1)="","",HLOOKUP($A113,【様式２】講座情報!$E$4:$ZU$30,入力情報等!Y$1))</f>
        <v/>
      </c>
      <c r="U113" t="str">
        <f>IF(HLOOKUP($A113,【様式２】講座情報!$E$4:$ZU$30,入力情報等!Z$1)="","",HLOOKUP($A113,【様式２】講座情報!$E$4:$ZU$30,入力情報等!Z$1))</f>
        <v/>
      </c>
      <c r="V113" t="str">
        <f>IF(HLOOKUP($A113,【様式２】講座情報!$E$4:$ZU$30,入力情報等!AA$1)="","",HLOOKUP($A113,【様式２】講座情報!$E$4:$ZU$30,入力情報等!AA$1))</f>
        <v/>
      </c>
      <c r="W113" t="str">
        <f>IF(HLOOKUP($A113,【様式２】講座情報!$E$4:$ZU$30,入力情報等!AB$1)="","",HLOOKUP($A113,【様式２】講座情報!$E$4:$ZU$30,入力情報等!AB$1))</f>
        <v/>
      </c>
      <c r="X113" t="str">
        <f>IF(HLOOKUP($A113,【様式２】講座情報!$E$4:$ZU$30,入力情報等!AC$1)="","",HLOOKUP($A113,【様式２】講座情報!$E$4:$ZU$30,入力情報等!AC$1))</f>
        <v/>
      </c>
      <c r="Y113" t="str">
        <f>IF(HLOOKUP($A113,【様式２】講座情報!$E$4:$ZU$30,入力情報等!AD$1)="","",HLOOKUP($A113,【様式２】講座情報!$E$4:$ZU$30,入力情報等!AD$1))</f>
        <v/>
      </c>
      <c r="Z113" t="str">
        <f>IF(HLOOKUP($A113,【様式２】講座情報!$E$4:$ZU$30,入力情報等!AE$1)="","",HLOOKUP($A113,【様式２】講座情報!$E$4:$ZU$30,入力情報等!AE$1))</f>
        <v/>
      </c>
    </row>
    <row r="114" spans="1:26">
      <c r="A114" t="str">
        <f>IF(COUNTIF(【様式２】講座情報!$4:$4,転記データ!$A$3*1000+入力情報等!E103)=1,転記データ!$A$3*1000+入力情報等!E103,"")</f>
        <v/>
      </c>
      <c r="B114" t="str">
        <f>IF(HLOOKUP($A114,【様式２】講座情報!$E$4:$ZU$30,入力情報等!F$1)="","",HLOOKUP($A114,【様式２】講座情報!$E$4:$ZU$30,入力情報等!F$1))</f>
        <v/>
      </c>
      <c r="C114" t="str">
        <f>IF(HLOOKUP($A114,【様式２】講座情報!$E$4:$ZU$30,入力情報等!G$1)="","",HLOOKUP($A114,【様式２】講座情報!$E$4:$ZU$30,入力情報等!G$1))</f>
        <v/>
      </c>
      <c r="D114" t="str">
        <f>IF(HLOOKUP($A114,【様式２】講座情報!$E$4:$ZU$30,入力情報等!H$1)="","",HLOOKUP($A114,【様式２】講座情報!$E$4:$ZU$30,入力情報等!H$1))</f>
        <v/>
      </c>
      <c r="E114" t="str">
        <f>IF(HLOOKUP($A114,【様式２】講座情報!$E$4:$ZU$30,入力情報等!I$1)="","",HLOOKUP($A114,【様式２】講座情報!$E$4:$ZU$30,入力情報等!I$1))</f>
        <v/>
      </c>
      <c r="F114" t="str">
        <f>IF(HLOOKUP($A114,【様式２】講座情報!$E$4:$ZU$30,入力情報等!J$1)="","",HLOOKUP($A114,【様式２】講座情報!$E$4:$ZU$30,入力情報等!J$1))</f>
        <v/>
      </c>
      <c r="G114" t="str">
        <f>IF(HLOOKUP($A114,【様式２】講座情報!$E$4:$ZU$30,入力情報等!K$1)="","",HLOOKUP($A114,【様式２】講座情報!$E$4:$ZU$30,入力情報等!K$1))</f>
        <v/>
      </c>
      <c r="H114" t="str">
        <f>IF(HLOOKUP($A114,【様式２】講座情報!$E$4:$ZU$30,入力情報等!L$1)="","",HLOOKUP($A114,【様式２】講座情報!$E$4:$ZU$30,入力情報等!L$1))</f>
        <v/>
      </c>
      <c r="I114" t="str">
        <f>IF(HLOOKUP($A114,【様式２】講座情報!$E$4:$ZU$30,入力情報等!M$1)="","",HLOOKUP($A114,【様式２】講座情報!$E$4:$ZU$30,入力情報等!M$1))</f>
        <v/>
      </c>
      <c r="J114" t="str">
        <f>IF(HLOOKUP($A114,【様式２】講座情報!$E$4:$ZU$30,入力情報等!N$1)="","",HLOOKUP($A114,【様式２】講座情報!$E$4:$ZU$30,入力情報等!N$1))</f>
        <v/>
      </c>
      <c r="K114" t="str">
        <f>IF(HLOOKUP($A114,【様式２】講座情報!$E$4:$ZU$30,入力情報等!O$1)="","",HLOOKUP($A114,【様式２】講座情報!$E$4:$ZU$30,入力情報等!O$1))</f>
        <v/>
      </c>
      <c r="L114" t="str">
        <f>IF(HLOOKUP($A114,【様式２】講座情報!$E$4:$ZU$30,入力情報等!Q$1)="","",HLOOKUP($A114,【様式２】講座情報!$E$4:$ZU$30,入力情報等!Q$1))</f>
        <v/>
      </c>
      <c r="M114" t="str">
        <f>IF(HLOOKUP($A114,【様式２】講座情報!$E$4:$ZU$30,入力情報等!R$1)="","",HLOOKUP($A114,【様式２】講座情報!$E$4:$ZU$30,入力情報等!R$1))</f>
        <v/>
      </c>
      <c r="N114" t="str">
        <f>IF(HLOOKUP($A114,【様式２】講座情報!$E$4:$ZU$30,入力情報等!S$1)="","",HLOOKUP($A114,【様式２】講座情報!$E$4:$ZU$30,入力情報等!S$1))</f>
        <v/>
      </c>
      <c r="O114" t="str">
        <f>IF(HLOOKUP($A114,【様式２】講座情報!$E$4:$ZU$30,入力情報等!T$1)="","",HLOOKUP($A114,【様式２】講座情報!$E$4:$ZU$30,入力情報等!T$1))</f>
        <v/>
      </c>
      <c r="P114" t="str">
        <f>IF(HLOOKUP($A114,【様式２】講座情報!$E$4:$ZU$30,入力情報等!U$1)="","",HLOOKUP($A114,【様式２】講座情報!$E$4:$ZU$30,入力情報等!U$1))</f>
        <v/>
      </c>
      <c r="Q114" t="str">
        <f>IF(HLOOKUP($A114,【様式２】講座情報!$E$4:$ZU$30,入力情報等!V$1)="","",HLOOKUP($A114,【様式２】講座情報!$E$4:$ZU$30,入力情報等!V$1))</f>
        <v/>
      </c>
      <c r="R114" t="str">
        <f>IF(HLOOKUP($A114,【様式２】講座情報!$E$4:$ZU$30,入力情報等!W$1)="","",HLOOKUP($A114,【様式２】講座情報!$E$4:$ZU$30,入力情報等!W$1))</f>
        <v/>
      </c>
      <c r="S114" t="str">
        <f>IF(HLOOKUP($A114,【様式２】講座情報!$E$4:$ZU$30,入力情報等!X$1)="","",HLOOKUP($A114,【様式２】講座情報!$E$4:$ZU$30,入力情報等!X$1))</f>
        <v/>
      </c>
      <c r="T114" t="str">
        <f>IF(HLOOKUP($A114,【様式２】講座情報!$E$4:$ZU$30,入力情報等!Y$1)="","",HLOOKUP($A114,【様式２】講座情報!$E$4:$ZU$30,入力情報等!Y$1))</f>
        <v/>
      </c>
      <c r="U114" t="str">
        <f>IF(HLOOKUP($A114,【様式２】講座情報!$E$4:$ZU$30,入力情報等!Z$1)="","",HLOOKUP($A114,【様式２】講座情報!$E$4:$ZU$30,入力情報等!Z$1))</f>
        <v/>
      </c>
      <c r="V114" t="str">
        <f>IF(HLOOKUP($A114,【様式２】講座情報!$E$4:$ZU$30,入力情報等!AA$1)="","",HLOOKUP($A114,【様式２】講座情報!$E$4:$ZU$30,入力情報等!AA$1))</f>
        <v/>
      </c>
      <c r="W114" t="str">
        <f>IF(HLOOKUP($A114,【様式２】講座情報!$E$4:$ZU$30,入力情報等!AB$1)="","",HLOOKUP($A114,【様式２】講座情報!$E$4:$ZU$30,入力情報等!AB$1))</f>
        <v/>
      </c>
      <c r="X114" t="str">
        <f>IF(HLOOKUP($A114,【様式２】講座情報!$E$4:$ZU$30,入力情報等!AC$1)="","",HLOOKUP($A114,【様式２】講座情報!$E$4:$ZU$30,入力情報等!AC$1))</f>
        <v/>
      </c>
      <c r="Y114" t="str">
        <f>IF(HLOOKUP($A114,【様式２】講座情報!$E$4:$ZU$30,入力情報等!AD$1)="","",HLOOKUP($A114,【様式２】講座情報!$E$4:$ZU$30,入力情報等!AD$1))</f>
        <v/>
      </c>
      <c r="Z114" t="str">
        <f>IF(HLOOKUP($A114,【様式２】講座情報!$E$4:$ZU$30,入力情報等!AE$1)="","",HLOOKUP($A114,【様式２】講座情報!$E$4:$ZU$30,入力情報等!AE$1))</f>
        <v/>
      </c>
    </row>
    <row r="115" spans="1:26">
      <c r="A115" t="str">
        <f>IF(COUNTIF(【様式２】講座情報!$4:$4,転記データ!$A$3*1000+入力情報等!E104)=1,転記データ!$A$3*1000+入力情報等!E104,"")</f>
        <v/>
      </c>
      <c r="B115" t="str">
        <f>IF(HLOOKUP($A115,【様式２】講座情報!$E$4:$ZU$30,入力情報等!F$1)="","",HLOOKUP($A115,【様式２】講座情報!$E$4:$ZU$30,入力情報等!F$1))</f>
        <v/>
      </c>
      <c r="C115" t="str">
        <f>IF(HLOOKUP($A115,【様式２】講座情報!$E$4:$ZU$30,入力情報等!G$1)="","",HLOOKUP($A115,【様式２】講座情報!$E$4:$ZU$30,入力情報等!G$1))</f>
        <v/>
      </c>
      <c r="D115" t="str">
        <f>IF(HLOOKUP($A115,【様式２】講座情報!$E$4:$ZU$30,入力情報等!H$1)="","",HLOOKUP($A115,【様式２】講座情報!$E$4:$ZU$30,入力情報等!H$1))</f>
        <v/>
      </c>
      <c r="E115" t="str">
        <f>IF(HLOOKUP($A115,【様式２】講座情報!$E$4:$ZU$30,入力情報等!I$1)="","",HLOOKUP($A115,【様式２】講座情報!$E$4:$ZU$30,入力情報等!I$1))</f>
        <v/>
      </c>
      <c r="F115" t="str">
        <f>IF(HLOOKUP($A115,【様式２】講座情報!$E$4:$ZU$30,入力情報等!J$1)="","",HLOOKUP($A115,【様式２】講座情報!$E$4:$ZU$30,入力情報等!J$1))</f>
        <v/>
      </c>
      <c r="G115" t="str">
        <f>IF(HLOOKUP($A115,【様式２】講座情報!$E$4:$ZU$30,入力情報等!K$1)="","",HLOOKUP($A115,【様式２】講座情報!$E$4:$ZU$30,入力情報等!K$1))</f>
        <v/>
      </c>
      <c r="H115" t="str">
        <f>IF(HLOOKUP($A115,【様式２】講座情報!$E$4:$ZU$30,入力情報等!L$1)="","",HLOOKUP($A115,【様式２】講座情報!$E$4:$ZU$30,入力情報等!L$1))</f>
        <v/>
      </c>
      <c r="I115" t="str">
        <f>IF(HLOOKUP($A115,【様式２】講座情報!$E$4:$ZU$30,入力情報等!M$1)="","",HLOOKUP($A115,【様式２】講座情報!$E$4:$ZU$30,入力情報等!M$1))</f>
        <v/>
      </c>
      <c r="J115" t="str">
        <f>IF(HLOOKUP($A115,【様式２】講座情報!$E$4:$ZU$30,入力情報等!N$1)="","",HLOOKUP($A115,【様式２】講座情報!$E$4:$ZU$30,入力情報等!N$1))</f>
        <v/>
      </c>
      <c r="K115" t="str">
        <f>IF(HLOOKUP($A115,【様式２】講座情報!$E$4:$ZU$30,入力情報等!O$1)="","",HLOOKUP($A115,【様式２】講座情報!$E$4:$ZU$30,入力情報等!O$1))</f>
        <v/>
      </c>
      <c r="L115" t="str">
        <f>IF(HLOOKUP($A115,【様式２】講座情報!$E$4:$ZU$30,入力情報等!Q$1)="","",HLOOKUP($A115,【様式２】講座情報!$E$4:$ZU$30,入力情報等!Q$1))</f>
        <v/>
      </c>
      <c r="M115" t="str">
        <f>IF(HLOOKUP($A115,【様式２】講座情報!$E$4:$ZU$30,入力情報等!R$1)="","",HLOOKUP($A115,【様式２】講座情報!$E$4:$ZU$30,入力情報等!R$1))</f>
        <v/>
      </c>
      <c r="N115" t="str">
        <f>IF(HLOOKUP($A115,【様式２】講座情報!$E$4:$ZU$30,入力情報等!S$1)="","",HLOOKUP($A115,【様式２】講座情報!$E$4:$ZU$30,入力情報等!S$1))</f>
        <v/>
      </c>
      <c r="O115" t="str">
        <f>IF(HLOOKUP($A115,【様式２】講座情報!$E$4:$ZU$30,入力情報等!T$1)="","",HLOOKUP($A115,【様式２】講座情報!$E$4:$ZU$30,入力情報等!T$1))</f>
        <v/>
      </c>
      <c r="P115" t="str">
        <f>IF(HLOOKUP($A115,【様式２】講座情報!$E$4:$ZU$30,入力情報等!U$1)="","",HLOOKUP($A115,【様式２】講座情報!$E$4:$ZU$30,入力情報等!U$1))</f>
        <v/>
      </c>
      <c r="Q115" t="str">
        <f>IF(HLOOKUP($A115,【様式２】講座情報!$E$4:$ZU$30,入力情報等!V$1)="","",HLOOKUP($A115,【様式２】講座情報!$E$4:$ZU$30,入力情報等!V$1))</f>
        <v/>
      </c>
      <c r="R115" t="str">
        <f>IF(HLOOKUP($A115,【様式２】講座情報!$E$4:$ZU$30,入力情報等!W$1)="","",HLOOKUP($A115,【様式２】講座情報!$E$4:$ZU$30,入力情報等!W$1))</f>
        <v/>
      </c>
      <c r="S115" t="str">
        <f>IF(HLOOKUP($A115,【様式２】講座情報!$E$4:$ZU$30,入力情報等!X$1)="","",HLOOKUP($A115,【様式２】講座情報!$E$4:$ZU$30,入力情報等!X$1))</f>
        <v/>
      </c>
      <c r="T115" t="str">
        <f>IF(HLOOKUP($A115,【様式２】講座情報!$E$4:$ZU$30,入力情報等!Y$1)="","",HLOOKUP($A115,【様式２】講座情報!$E$4:$ZU$30,入力情報等!Y$1))</f>
        <v/>
      </c>
      <c r="U115" t="str">
        <f>IF(HLOOKUP($A115,【様式２】講座情報!$E$4:$ZU$30,入力情報等!Z$1)="","",HLOOKUP($A115,【様式２】講座情報!$E$4:$ZU$30,入力情報等!Z$1))</f>
        <v/>
      </c>
      <c r="V115" t="str">
        <f>IF(HLOOKUP($A115,【様式２】講座情報!$E$4:$ZU$30,入力情報等!AA$1)="","",HLOOKUP($A115,【様式２】講座情報!$E$4:$ZU$30,入力情報等!AA$1))</f>
        <v/>
      </c>
      <c r="W115" t="str">
        <f>IF(HLOOKUP($A115,【様式２】講座情報!$E$4:$ZU$30,入力情報等!AB$1)="","",HLOOKUP($A115,【様式２】講座情報!$E$4:$ZU$30,入力情報等!AB$1))</f>
        <v/>
      </c>
      <c r="X115" t="str">
        <f>IF(HLOOKUP($A115,【様式２】講座情報!$E$4:$ZU$30,入力情報等!AC$1)="","",HLOOKUP($A115,【様式２】講座情報!$E$4:$ZU$30,入力情報等!AC$1))</f>
        <v/>
      </c>
      <c r="Y115" t="str">
        <f>IF(HLOOKUP($A115,【様式２】講座情報!$E$4:$ZU$30,入力情報等!AD$1)="","",HLOOKUP($A115,【様式２】講座情報!$E$4:$ZU$30,入力情報等!AD$1))</f>
        <v/>
      </c>
      <c r="Z115" t="str">
        <f>IF(HLOOKUP($A115,【様式２】講座情報!$E$4:$ZU$30,入力情報等!AE$1)="","",HLOOKUP($A115,【様式２】講座情報!$E$4:$ZU$30,入力情報等!AE$1))</f>
        <v/>
      </c>
    </row>
    <row r="116" spans="1:26">
      <c r="A116" t="str">
        <f>IF(COUNTIF(【様式２】講座情報!$4:$4,転記データ!$A$3*1000+入力情報等!E105)=1,転記データ!$A$3*1000+入力情報等!E105,"")</f>
        <v/>
      </c>
      <c r="B116" t="str">
        <f>IF(HLOOKUP($A116,【様式２】講座情報!$E$4:$ZU$30,入力情報等!F$1)="","",HLOOKUP($A116,【様式２】講座情報!$E$4:$ZU$30,入力情報等!F$1))</f>
        <v/>
      </c>
      <c r="C116" t="str">
        <f>IF(HLOOKUP($A116,【様式２】講座情報!$E$4:$ZU$30,入力情報等!G$1)="","",HLOOKUP($A116,【様式２】講座情報!$E$4:$ZU$30,入力情報等!G$1))</f>
        <v/>
      </c>
      <c r="D116" t="str">
        <f>IF(HLOOKUP($A116,【様式２】講座情報!$E$4:$ZU$30,入力情報等!H$1)="","",HLOOKUP($A116,【様式２】講座情報!$E$4:$ZU$30,入力情報等!H$1))</f>
        <v/>
      </c>
      <c r="E116" t="str">
        <f>IF(HLOOKUP($A116,【様式２】講座情報!$E$4:$ZU$30,入力情報等!I$1)="","",HLOOKUP($A116,【様式２】講座情報!$E$4:$ZU$30,入力情報等!I$1))</f>
        <v/>
      </c>
      <c r="F116" t="str">
        <f>IF(HLOOKUP($A116,【様式２】講座情報!$E$4:$ZU$30,入力情報等!J$1)="","",HLOOKUP($A116,【様式２】講座情報!$E$4:$ZU$30,入力情報等!J$1))</f>
        <v/>
      </c>
      <c r="G116" t="str">
        <f>IF(HLOOKUP($A116,【様式２】講座情報!$E$4:$ZU$30,入力情報等!K$1)="","",HLOOKUP($A116,【様式２】講座情報!$E$4:$ZU$30,入力情報等!K$1))</f>
        <v/>
      </c>
      <c r="H116" t="str">
        <f>IF(HLOOKUP($A116,【様式２】講座情報!$E$4:$ZU$30,入力情報等!L$1)="","",HLOOKUP($A116,【様式２】講座情報!$E$4:$ZU$30,入力情報等!L$1))</f>
        <v/>
      </c>
      <c r="I116" t="str">
        <f>IF(HLOOKUP($A116,【様式２】講座情報!$E$4:$ZU$30,入力情報等!M$1)="","",HLOOKUP($A116,【様式２】講座情報!$E$4:$ZU$30,入力情報等!M$1))</f>
        <v/>
      </c>
      <c r="J116" t="str">
        <f>IF(HLOOKUP($A116,【様式２】講座情報!$E$4:$ZU$30,入力情報等!N$1)="","",HLOOKUP($A116,【様式２】講座情報!$E$4:$ZU$30,入力情報等!N$1))</f>
        <v/>
      </c>
      <c r="K116" t="str">
        <f>IF(HLOOKUP($A116,【様式２】講座情報!$E$4:$ZU$30,入力情報等!O$1)="","",HLOOKUP($A116,【様式２】講座情報!$E$4:$ZU$30,入力情報等!O$1))</f>
        <v/>
      </c>
      <c r="L116" t="str">
        <f>IF(HLOOKUP($A116,【様式２】講座情報!$E$4:$ZU$30,入力情報等!Q$1)="","",HLOOKUP($A116,【様式２】講座情報!$E$4:$ZU$30,入力情報等!Q$1))</f>
        <v/>
      </c>
      <c r="M116" t="str">
        <f>IF(HLOOKUP($A116,【様式２】講座情報!$E$4:$ZU$30,入力情報等!R$1)="","",HLOOKUP($A116,【様式２】講座情報!$E$4:$ZU$30,入力情報等!R$1))</f>
        <v/>
      </c>
      <c r="N116" t="str">
        <f>IF(HLOOKUP($A116,【様式２】講座情報!$E$4:$ZU$30,入力情報等!S$1)="","",HLOOKUP($A116,【様式２】講座情報!$E$4:$ZU$30,入力情報等!S$1))</f>
        <v/>
      </c>
      <c r="O116" t="str">
        <f>IF(HLOOKUP($A116,【様式２】講座情報!$E$4:$ZU$30,入力情報等!T$1)="","",HLOOKUP($A116,【様式２】講座情報!$E$4:$ZU$30,入力情報等!T$1))</f>
        <v/>
      </c>
      <c r="P116" t="str">
        <f>IF(HLOOKUP($A116,【様式２】講座情報!$E$4:$ZU$30,入力情報等!U$1)="","",HLOOKUP($A116,【様式２】講座情報!$E$4:$ZU$30,入力情報等!U$1))</f>
        <v/>
      </c>
      <c r="Q116" t="str">
        <f>IF(HLOOKUP($A116,【様式２】講座情報!$E$4:$ZU$30,入力情報等!V$1)="","",HLOOKUP($A116,【様式２】講座情報!$E$4:$ZU$30,入力情報等!V$1))</f>
        <v/>
      </c>
      <c r="R116" t="str">
        <f>IF(HLOOKUP($A116,【様式２】講座情報!$E$4:$ZU$30,入力情報等!W$1)="","",HLOOKUP($A116,【様式２】講座情報!$E$4:$ZU$30,入力情報等!W$1))</f>
        <v/>
      </c>
      <c r="S116" t="str">
        <f>IF(HLOOKUP($A116,【様式２】講座情報!$E$4:$ZU$30,入力情報等!X$1)="","",HLOOKUP($A116,【様式２】講座情報!$E$4:$ZU$30,入力情報等!X$1))</f>
        <v/>
      </c>
      <c r="T116" t="str">
        <f>IF(HLOOKUP($A116,【様式２】講座情報!$E$4:$ZU$30,入力情報等!Y$1)="","",HLOOKUP($A116,【様式２】講座情報!$E$4:$ZU$30,入力情報等!Y$1))</f>
        <v/>
      </c>
      <c r="U116" t="str">
        <f>IF(HLOOKUP($A116,【様式２】講座情報!$E$4:$ZU$30,入力情報等!Z$1)="","",HLOOKUP($A116,【様式２】講座情報!$E$4:$ZU$30,入力情報等!Z$1))</f>
        <v/>
      </c>
      <c r="V116" t="str">
        <f>IF(HLOOKUP($A116,【様式２】講座情報!$E$4:$ZU$30,入力情報等!AA$1)="","",HLOOKUP($A116,【様式２】講座情報!$E$4:$ZU$30,入力情報等!AA$1))</f>
        <v/>
      </c>
      <c r="W116" t="str">
        <f>IF(HLOOKUP($A116,【様式２】講座情報!$E$4:$ZU$30,入力情報等!AB$1)="","",HLOOKUP($A116,【様式２】講座情報!$E$4:$ZU$30,入力情報等!AB$1))</f>
        <v/>
      </c>
      <c r="X116" t="str">
        <f>IF(HLOOKUP($A116,【様式２】講座情報!$E$4:$ZU$30,入力情報等!AC$1)="","",HLOOKUP($A116,【様式２】講座情報!$E$4:$ZU$30,入力情報等!AC$1))</f>
        <v/>
      </c>
      <c r="Y116" t="str">
        <f>IF(HLOOKUP($A116,【様式２】講座情報!$E$4:$ZU$30,入力情報等!AD$1)="","",HLOOKUP($A116,【様式２】講座情報!$E$4:$ZU$30,入力情報等!AD$1))</f>
        <v/>
      </c>
      <c r="Z116" t="str">
        <f>IF(HLOOKUP($A116,【様式２】講座情報!$E$4:$ZU$30,入力情報等!AE$1)="","",HLOOKUP($A116,【様式２】講座情報!$E$4:$ZU$30,入力情報等!AE$1))</f>
        <v/>
      </c>
    </row>
    <row r="117" spans="1:26">
      <c r="A117" t="str">
        <f>IF(COUNTIF(【様式２】講座情報!$4:$4,転記データ!$A$3*1000+入力情報等!E106)=1,転記データ!$A$3*1000+入力情報等!E106,"")</f>
        <v/>
      </c>
      <c r="B117" t="str">
        <f>IF(HLOOKUP($A117,【様式２】講座情報!$E$4:$ZU$30,入力情報等!F$1)="","",HLOOKUP($A117,【様式２】講座情報!$E$4:$ZU$30,入力情報等!F$1))</f>
        <v/>
      </c>
      <c r="C117" t="str">
        <f>IF(HLOOKUP($A117,【様式２】講座情報!$E$4:$ZU$30,入力情報等!G$1)="","",HLOOKUP($A117,【様式２】講座情報!$E$4:$ZU$30,入力情報等!G$1))</f>
        <v/>
      </c>
      <c r="D117" t="str">
        <f>IF(HLOOKUP($A117,【様式２】講座情報!$E$4:$ZU$30,入力情報等!H$1)="","",HLOOKUP($A117,【様式２】講座情報!$E$4:$ZU$30,入力情報等!H$1))</f>
        <v/>
      </c>
      <c r="E117" t="str">
        <f>IF(HLOOKUP($A117,【様式２】講座情報!$E$4:$ZU$30,入力情報等!I$1)="","",HLOOKUP($A117,【様式２】講座情報!$E$4:$ZU$30,入力情報等!I$1))</f>
        <v/>
      </c>
      <c r="F117" t="str">
        <f>IF(HLOOKUP($A117,【様式２】講座情報!$E$4:$ZU$30,入力情報等!J$1)="","",HLOOKUP($A117,【様式２】講座情報!$E$4:$ZU$30,入力情報等!J$1))</f>
        <v/>
      </c>
      <c r="G117" t="str">
        <f>IF(HLOOKUP($A117,【様式２】講座情報!$E$4:$ZU$30,入力情報等!K$1)="","",HLOOKUP($A117,【様式２】講座情報!$E$4:$ZU$30,入力情報等!K$1))</f>
        <v/>
      </c>
      <c r="H117" t="str">
        <f>IF(HLOOKUP($A117,【様式２】講座情報!$E$4:$ZU$30,入力情報等!L$1)="","",HLOOKUP($A117,【様式２】講座情報!$E$4:$ZU$30,入力情報等!L$1))</f>
        <v/>
      </c>
      <c r="I117" t="str">
        <f>IF(HLOOKUP($A117,【様式２】講座情報!$E$4:$ZU$30,入力情報等!M$1)="","",HLOOKUP($A117,【様式２】講座情報!$E$4:$ZU$30,入力情報等!M$1))</f>
        <v/>
      </c>
      <c r="J117" t="str">
        <f>IF(HLOOKUP($A117,【様式２】講座情報!$E$4:$ZU$30,入力情報等!N$1)="","",HLOOKUP($A117,【様式２】講座情報!$E$4:$ZU$30,入力情報等!N$1))</f>
        <v/>
      </c>
      <c r="K117" t="str">
        <f>IF(HLOOKUP($A117,【様式２】講座情報!$E$4:$ZU$30,入力情報等!O$1)="","",HLOOKUP($A117,【様式２】講座情報!$E$4:$ZU$30,入力情報等!O$1))</f>
        <v/>
      </c>
      <c r="L117" t="str">
        <f>IF(HLOOKUP($A117,【様式２】講座情報!$E$4:$ZU$30,入力情報等!Q$1)="","",HLOOKUP($A117,【様式２】講座情報!$E$4:$ZU$30,入力情報等!Q$1))</f>
        <v/>
      </c>
      <c r="M117" t="str">
        <f>IF(HLOOKUP($A117,【様式２】講座情報!$E$4:$ZU$30,入力情報等!R$1)="","",HLOOKUP($A117,【様式２】講座情報!$E$4:$ZU$30,入力情報等!R$1))</f>
        <v/>
      </c>
      <c r="N117" t="str">
        <f>IF(HLOOKUP($A117,【様式２】講座情報!$E$4:$ZU$30,入力情報等!S$1)="","",HLOOKUP($A117,【様式２】講座情報!$E$4:$ZU$30,入力情報等!S$1))</f>
        <v/>
      </c>
      <c r="O117" t="str">
        <f>IF(HLOOKUP($A117,【様式２】講座情報!$E$4:$ZU$30,入力情報等!T$1)="","",HLOOKUP($A117,【様式２】講座情報!$E$4:$ZU$30,入力情報等!T$1))</f>
        <v/>
      </c>
      <c r="P117" t="str">
        <f>IF(HLOOKUP($A117,【様式２】講座情報!$E$4:$ZU$30,入力情報等!U$1)="","",HLOOKUP($A117,【様式２】講座情報!$E$4:$ZU$30,入力情報等!U$1))</f>
        <v/>
      </c>
      <c r="Q117" t="str">
        <f>IF(HLOOKUP($A117,【様式２】講座情報!$E$4:$ZU$30,入力情報等!V$1)="","",HLOOKUP($A117,【様式２】講座情報!$E$4:$ZU$30,入力情報等!V$1))</f>
        <v/>
      </c>
      <c r="R117" t="str">
        <f>IF(HLOOKUP($A117,【様式２】講座情報!$E$4:$ZU$30,入力情報等!W$1)="","",HLOOKUP($A117,【様式２】講座情報!$E$4:$ZU$30,入力情報等!W$1))</f>
        <v/>
      </c>
      <c r="S117" t="str">
        <f>IF(HLOOKUP($A117,【様式２】講座情報!$E$4:$ZU$30,入力情報等!X$1)="","",HLOOKUP($A117,【様式２】講座情報!$E$4:$ZU$30,入力情報等!X$1))</f>
        <v/>
      </c>
      <c r="T117" t="str">
        <f>IF(HLOOKUP($A117,【様式２】講座情報!$E$4:$ZU$30,入力情報等!Y$1)="","",HLOOKUP($A117,【様式２】講座情報!$E$4:$ZU$30,入力情報等!Y$1))</f>
        <v/>
      </c>
      <c r="U117" t="str">
        <f>IF(HLOOKUP($A117,【様式２】講座情報!$E$4:$ZU$30,入力情報等!Z$1)="","",HLOOKUP($A117,【様式２】講座情報!$E$4:$ZU$30,入力情報等!Z$1))</f>
        <v/>
      </c>
      <c r="V117" t="str">
        <f>IF(HLOOKUP($A117,【様式２】講座情報!$E$4:$ZU$30,入力情報等!AA$1)="","",HLOOKUP($A117,【様式２】講座情報!$E$4:$ZU$30,入力情報等!AA$1))</f>
        <v/>
      </c>
      <c r="W117" t="str">
        <f>IF(HLOOKUP($A117,【様式２】講座情報!$E$4:$ZU$30,入力情報等!AB$1)="","",HLOOKUP($A117,【様式２】講座情報!$E$4:$ZU$30,入力情報等!AB$1))</f>
        <v/>
      </c>
      <c r="X117" t="str">
        <f>IF(HLOOKUP($A117,【様式２】講座情報!$E$4:$ZU$30,入力情報等!AC$1)="","",HLOOKUP($A117,【様式２】講座情報!$E$4:$ZU$30,入力情報等!AC$1))</f>
        <v/>
      </c>
      <c r="Y117" t="str">
        <f>IF(HLOOKUP($A117,【様式２】講座情報!$E$4:$ZU$30,入力情報等!AD$1)="","",HLOOKUP($A117,【様式２】講座情報!$E$4:$ZU$30,入力情報等!AD$1))</f>
        <v/>
      </c>
      <c r="Z117" t="str">
        <f>IF(HLOOKUP($A117,【様式２】講座情報!$E$4:$ZU$30,入力情報等!AE$1)="","",HLOOKUP($A117,【様式２】講座情報!$E$4:$ZU$30,入力情報等!AE$1))</f>
        <v/>
      </c>
    </row>
    <row r="118" spans="1:26">
      <c r="A118" t="str">
        <f>IF(COUNTIF(【様式２】講座情報!$4:$4,転記データ!$A$3*1000+入力情報等!E107)=1,転記データ!$A$3*1000+入力情報等!E107,"")</f>
        <v/>
      </c>
      <c r="B118" t="str">
        <f>IF(HLOOKUP($A118,【様式２】講座情報!$E$4:$ZU$30,入力情報等!F$1)="","",HLOOKUP($A118,【様式２】講座情報!$E$4:$ZU$30,入力情報等!F$1))</f>
        <v/>
      </c>
      <c r="C118" t="str">
        <f>IF(HLOOKUP($A118,【様式２】講座情報!$E$4:$ZU$30,入力情報等!G$1)="","",HLOOKUP($A118,【様式２】講座情報!$E$4:$ZU$30,入力情報等!G$1))</f>
        <v/>
      </c>
      <c r="D118" t="str">
        <f>IF(HLOOKUP($A118,【様式２】講座情報!$E$4:$ZU$30,入力情報等!H$1)="","",HLOOKUP($A118,【様式２】講座情報!$E$4:$ZU$30,入力情報等!H$1))</f>
        <v/>
      </c>
      <c r="E118" t="str">
        <f>IF(HLOOKUP($A118,【様式２】講座情報!$E$4:$ZU$30,入力情報等!I$1)="","",HLOOKUP($A118,【様式２】講座情報!$E$4:$ZU$30,入力情報等!I$1))</f>
        <v/>
      </c>
      <c r="F118" t="str">
        <f>IF(HLOOKUP($A118,【様式２】講座情報!$E$4:$ZU$30,入力情報等!J$1)="","",HLOOKUP($A118,【様式２】講座情報!$E$4:$ZU$30,入力情報等!J$1))</f>
        <v/>
      </c>
      <c r="G118" t="str">
        <f>IF(HLOOKUP($A118,【様式２】講座情報!$E$4:$ZU$30,入力情報等!K$1)="","",HLOOKUP($A118,【様式２】講座情報!$E$4:$ZU$30,入力情報等!K$1))</f>
        <v/>
      </c>
      <c r="H118" t="str">
        <f>IF(HLOOKUP($A118,【様式２】講座情報!$E$4:$ZU$30,入力情報等!L$1)="","",HLOOKUP($A118,【様式２】講座情報!$E$4:$ZU$30,入力情報等!L$1))</f>
        <v/>
      </c>
      <c r="I118" t="str">
        <f>IF(HLOOKUP($A118,【様式２】講座情報!$E$4:$ZU$30,入力情報等!M$1)="","",HLOOKUP($A118,【様式２】講座情報!$E$4:$ZU$30,入力情報等!M$1))</f>
        <v/>
      </c>
      <c r="J118" t="str">
        <f>IF(HLOOKUP($A118,【様式２】講座情報!$E$4:$ZU$30,入力情報等!N$1)="","",HLOOKUP($A118,【様式２】講座情報!$E$4:$ZU$30,入力情報等!N$1))</f>
        <v/>
      </c>
      <c r="K118" t="str">
        <f>IF(HLOOKUP($A118,【様式２】講座情報!$E$4:$ZU$30,入力情報等!O$1)="","",HLOOKUP($A118,【様式２】講座情報!$E$4:$ZU$30,入力情報等!O$1))</f>
        <v/>
      </c>
      <c r="L118" t="str">
        <f>IF(HLOOKUP($A118,【様式２】講座情報!$E$4:$ZU$30,入力情報等!Q$1)="","",HLOOKUP($A118,【様式２】講座情報!$E$4:$ZU$30,入力情報等!Q$1))</f>
        <v/>
      </c>
      <c r="M118" t="str">
        <f>IF(HLOOKUP($A118,【様式２】講座情報!$E$4:$ZU$30,入力情報等!R$1)="","",HLOOKUP($A118,【様式２】講座情報!$E$4:$ZU$30,入力情報等!R$1))</f>
        <v/>
      </c>
      <c r="N118" t="str">
        <f>IF(HLOOKUP($A118,【様式２】講座情報!$E$4:$ZU$30,入力情報等!S$1)="","",HLOOKUP($A118,【様式２】講座情報!$E$4:$ZU$30,入力情報等!S$1))</f>
        <v/>
      </c>
      <c r="O118" t="str">
        <f>IF(HLOOKUP($A118,【様式２】講座情報!$E$4:$ZU$30,入力情報等!T$1)="","",HLOOKUP($A118,【様式２】講座情報!$E$4:$ZU$30,入力情報等!T$1))</f>
        <v/>
      </c>
      <c r="P118" t="str">
        <f>IF(HLOOKUP($A118,【様式２】講座情報!$E$4:$ZU$30,入力情報等!U$1)="","",HLOOKUP($A118,【様式２】講座情報!$E$4:$ZU$30,入力情報等!U$1))</f>
        <v/>
      </c>
      <c r="Q118" t="str">
        <f>IF(HLOOKUP($A118,【様式２】講座情報!$E$4:$ZU$30,入力情報等!V$1)="","",HLOOKUP($A118,【様式２】講座情報!$E$4:$ZU$30,入力情報等!V$1))</f>
        <v/>
      </c>
      <c r="R118" t="str">
        <f>IF(HLOOKUP($A118,【様式２】講座情報!$E$4:$ZU$30,入力情報等!W$1)="","",HLOOKUP($A118,【様式２】講座情報!$E$4:$ZU$30,入力情報等!W$1))</f>
        <v/>
      </c>
      <c r="S118" t="str">
        <f>IF(HLOOKUP($A118,【様式２】講座情報!$E$4:$ZU$30,入力情報等!X$1)="","",HLOOKUP($A118,【様式２】講座情報!$E$4:$ZU$30,入力情報等!X$1))</f>
        <v/>
      </c>
      <c r="T118" t="str">
        <f>IF(HLOOKUP($A118,【様式２】講座情報!$E$4:$ZU$30,入力情報等!Y$1)="","",HLOOKUP($A118,【様式２】講座情報!$E$4:$ZU$30,入力情報等!Y$1))</f>
        <v/>
      </c>
      <c r="U118" t="str">
        <f>IF(HLOOKUP($A118,【様式２】講座情報!$E$4:$ZU$30,入力情報等!Z$1)="","",HLOOKUP($A118,【様式２】講座情報!$E$4:$ZU$30,入力情報等!Z$1))</f>
        <v/>
      </c>
      <c r="V118" t="str">
        <f>IF(HLOOKUP($A118,【様式２】講座情報!$E$4:$ZU$30,入力情報等!AA$1)="","",HLOOKUP($A118,【様式２】講座情報!$E$4:$ZU$30,入力情報等!AA$1))</f>
        <v/>
      </c>
      <c r="W118" t="str">
        <f>IF(HLOOKUP($A118,【様式２】講座情報!$E$4:$ZU$30,入力情報等!AB$1)="","",HLOOKUP($A118,【様式２】講座情報!$E$4:$ZU$30,入力情報等!AB$1))</f>
        <v/>
      </c>
      <c r="X118" t="str">
        <f>IF(HLOOKUP($A118,【様式２】講座情報!$E$4:$ZU$30,入力情報等!AC$1)="","",HLOOKUP($A118,【様式２】講座情報!$E$4:$ZU$30,入力情報等!AC$1))</f>
        <v/>
      </c>
      <c r="Y118" t="str">
        <f>IF(HLOOKUP($A118,【様式２】講座情報!$E$4:$ZU$30,入力情報等!AD$1)="","",HLOOKUP($A118,【様式２】講座情報!$E$4:$ZU$30,入力情報等!AD$1))</f>
        <v/>
      </c>
      <c r="Z118" t="str">
        <f>IF(HLOOKUP($A118,【様式２】講座情報!$E$4:$ZU$30,入力情報等!AE$1)="","",HLOOKUP($A118,【様式２】講座情報!$E$4:$ZU$30,入力情報等!AE$1))</f>
        <v/>
      </c>
    </row>
    <row r="119" spans="1:26">
      <c r="A119" t="str">
        <f>IF(COUNTIF(【様式２】講座情報!$4:$4,転記データ!$A$3*1000+入力情報等!E108)=1,転記データ!$A$3*1000+入力情報等!E108,"")</f>
        <v/>
      </c>
      <c r="B119" t="str">
        <f>IF(HLOOKUP($A119,【様式２】講座情報!$E$4:$ZU$30,入力情報等!F$1)="","",HLOOKUP($A119,【様式２】講座情報!$E$4:$ZU$30,入力情報等!F$1))</f>
        <v/>
      </c>
      <c r="C119" t="str">
        <f>IF(HLOOKUP($A119,【様式２】講座情報!$E$4:$ZU$30,入力情報等!G$1)="","",HLOOKUP($A119,【様式２】講座情報!$E$4:$ZU$30,入力情報等!G$1))</f>
        <v/>
      </c>
      <c r="D119" t="str">
        <f>IF(HLOOKUP($A119,【様式２】講座情報!$E$4:$ZU$30,入力情報等!H$1)="","",HLOOKUP($A119,【様式２】講座情報!$E$4:$ZU$30,入力情報等!H$1))</f>
        <v/>
      </c>
      <c r="E119" t="str">
        <f>IF(HLOOKUP($A119,【様式２】講座情報!$E$4:$ZU$30,入力情報等!I$1)="","",HLOOKUP($A119,【様式２】講座情報!$E$4:$ZU$30,入力情報等!I$1))</f>
        <v/>
      </c>
      <c r="F119" t="str">
        <f>IF(HLOOKUP($A119,【様式２】講座情報!$E$4:$ZU$30,入力情報等!J$1)="","",HLOOKUP($A119,【様式２】講座情報!$E$4:$ZU$30,入力情報等!J$1))</f>
        <v/>
      </c>
      <c r="G119" t="str">
        <f>IF(HLOOKUP($A119,【様式２】講座情報!$E$4:$ZU$30,入力情報等!K$1)="","",HLOOKUP($A119,【様式２】講座情報!$E$4:$ZU$30,入力情報等!K$1))</f>
        <v/>
      </c>
      <c r="H119" t="str">
        <f>IF(HLOOKUP($A119,【様式２】講座情報!$E$4:$ZU$30,入力情報等!L$1)="","",HLOOKUP($A119,【様式２】講座情報!$E$4:$ZU$30,入力情報等!L$1))</f>
        <v/>
      </c>
      <c r="I119" t="str">
        <f>IF(HLOOKUP($A119,【様式２】講座情報!$E$4:$ZU$30,入力情報等!M$1)="","",HLOOKUP($A119,【様式２】講座情報!$E$4:$ZU$30,入力情報等!M$1))</f>
        <v/>
      </c>
      <c r="J119" t="str">
        <f>IF(HLOOKUP($A119,【様式２】講座情報!$E$4:$ZU$30,入力情報等!N$1)="","",HLOOKUP($A119,【様式２】講座情報!$E$4:$ZU$30,入力情報等!N$1))</f>
        <v/>
      </c>
      <c r="K119" t="str">
        <f>IF(HLOOKUP($A119,【様式２】講座情報!$E$4:$ZU$30,入力情報等!O$1)="","",HLOOKUP($A119,【様式２】講座情報!$E$4:$ZU$30,入力情報等!O$1))</f>
        <v/>
      </c>
      <c r="L119" t="str">
        <f>IF(HLOOKUP($A119,【様式２】講座情報!$E$4:$ZU$30,入力情報等!Q$1)="","",HLOOKUP($A119,【様式２】講座情報!$E$4:$ZU$30,入力情報等!Q$1))</f>
        <v/>
      </c>
      <c r="M119" t="str">
        <f>IF(HLOOKUP($A119,【様式２】講座情報!$E$4:$ZU$30,入力情報等!R$1)="","",HLOOKUP($A119,【様式２】講座情報!$E$4:$ZU$30,入力情報等!R$1))</f>
        <v/>
      </c>
      <c r="N119" t="str">
        <f>IF(HLOOKUP($A119,【様式２】講座情報!$E$4:$ZU$30,入力情報等!S$1)="","",HLOOKUP($A119,【様式２】講座情報!$E$4:$ZU$30,入力情報等!S$1))</f>
        <v/>
      </c>
      <c r="O119" t="str">
        <f>IF(HLOOKUP($A119,【様式２】講座情報!$E$4:$ZU$30,入力情報等!T$1)="","",HLOOKUP($A119,【様式２】講座情報!$E$4:$ZU$30,入力情報等!T$1))</f>
        <v/>
      </c>
      <c r="P119" t="str">
        <f>IF(HLOOKUP($A119,【様式２】講座情報!$E$4:$ZU$30,入力情報等!U$1)="","",HLOOKUP($A119,【様式２】講座情報!$E$4:$ZU$30,入力情報等!U$1))</f>
        <v/>
      </c>
      <c r="Q119" t="str">
        <f>IF(HLOOKUP($A119,【様式２】講座情報!$E$4:$ZU$30,入力情報等!V$1)="","",HLOOKUP($A119,【様式２】講座情報!$E$4:$ZU$30,入力情報等!V$1))</f>
        <v/>
      </c>
      <c r="R119" t="str">
        <f>IF(HLOOKUP($A119,【様式２】講座情報!$E$4:$ZU$30,入力情報等!W$1)="","",HLOOKUP($A119,【様式２】講座情報!$E$4:$ZU$30,入力情報等!W$1))</f>
        <v/>
      </c>
      <c r="S119" t="str">
        <f>IF(HLOOKUP($A119,【様式２】講座情報!$E$4:$ZU$30,入力情報等!X$1)="","",HLOOKUP($A119,【様式２】講座情報!$E$4:$ZU$30,入力情報等!X$1))</f>
        <v/>
      </c>
      <c r="T119" t="str">
        <f>IF(HLOOKUP($A119,【様式２】講座情報!$E$4:$ZU$30,入力情報等!Y$1)="","",HLOOKUP($A119,【様式２】講座情報!$E$4:$ZU$30,入力情報等!Y$1))</f>
        <v/>
      </c>
      <c r="U119" t="str">
        <f>IF(HLOOKUP($A119,【様式２】講座情報!$E$4:$ZU$30,入力情報等!Z$1)="","",HLOOKUP($A119,【様式２】講座情報!$E$4:$ZU$30,入力情報等!Z$1))</f>
        <v/>
      </c>
      <c r="V119" t="str">
        <f>IF(HLOOKUP($A119,【様式２】講座情報!$E$4:$ZU$30,入力情報等!AA$1)="","",HLOOKUP($A119,【様式２】講座情報!$E$4:$ZU$30,入力情報等!AA$1))</f>
        <v/>
      </c>
      <c r="W119" t="str">
        <f>IF(HLOOKUP($A119,【様式２】講座情報!$E$4:$ZU$30,入力情報等!AB$1)="","",HLOOKUP($A119,【様式２】講座情報!$E$4:$ZU$30,入力情報等!AB$1))</f>
        <v/>
      </c>
      <c r="X119" t="str">
        <f>IF(HLOOKUP($A119,【様式２】講座情報!$E$4:$ZU$30,入力情報等!AC$1)="","",HLOOKUP($A119,【様式２】講座情報!$E$4:$ZU$30,入力情報等!AC$1))</f>
        <v/>
      </c>
      <c r="Y119" t="str">
        <f>IF(HLOOKUP($A119,【様式２】講座情報!$E$4:$ZU$30,入力情報等!AD$1)="","",HLOOKUP($A119,【様式２】講座情報!$E$4:$ZU$30,入力情報等!AD$1))</f>
        <v/>
      </c>
      <c r="Z119" t="str">
        <f>IF(HLOOKUP($A119,【様式２】講座情報!$E$4:$ZU$30,入力情報等!AE$1)="","",HLOOKUP($A119,【様式２】講座情報!$E$4:$ZU$30,入力情報等!AE$1))</f>
        <v/>
      </c>
    </row>
    <row r="120" spans="1:26">
      <c r="A120" t="str">
        <f>IF(COUNTIF(【様式２】講座情報!$4:$4,転記データ!$A$3*1000+入力情報等!E109)=1,転記データ!$A$3*1000+入力情報等!E109,"")</f>
        <v/>
      </c>
      <c r="B120" t="str">
        <f>IF(HLOOKUP($A120,【様式２】講座情報!$E$4:$ZU$30,入力情報等!F$1)="","",HLOOKUP($A120,【様式２】講座情報!$E$4:$ZU$30,入力情報等!F$1))</f>
        <v/>
      </c>
      <c r="C120" t="str">
        <f>IF(HLOOKUP($A120,【様式２】講座情報!$E$4:$ZU$30,入力情報等!G$1)="","",HLOOKUP($A120,【様式２】講座情報!$E$4:$ZU$30,入力情報等!G$1))</f>
        <v/>
      </c>
      <c r="D120" t="str">
        <f>IF(HLOOKUP($A120,【様式２】講座情報!$E$4:$ZU$30,入力情報等!H$1)="","",HLOOKUP($A120,【様式２】講座情報!$E$4:$ZU$30,入力情報等!H$1))</f>
        <v/>
      </c>
      <c r="E120" t="str">
        <f>IF(HLOOKUP($A120,【様式２】講座情報!$E$4:$ZU$30,入力情報等!I$1)="","",HLOOKUP($A120,【様式２】講座情報!$E$4:$ZU$30,入力情報等!I$1))</f>
        <v/>
      </c>
      <c r="F120" t="str">
        <f>IF(HLOOKUP($A120,【様式２】講座情報!$E$4:$ZU$30,入力情報等!J$1)="","",HLOOKUP($A120,【様式２】講座情報!$E$4:$ZU$30,入力情報等!J$1))</f>
        <v/>
      </c>
      <c r="G120" t="str">
        <f>IF(HLOOKUP($A120,【様式２】講座情報!$E$4:$ZU$30,入力情報等!K$1)="","",HLOOKUP($A120,【様式２】講座情報!$E$4:$ZU$30,入力情報等!K$1))</f>
        <v/>
      </c>
      <c r="H120" t="str">
        <f>IF(HLOOKUP($A120,【様式２】講座情報!$E$4:$ZU$30,入力情報等!L$1)="","",HLOOKUP($A120,【様式２】講座情報!$E$4:$ZU$30,入力情報等!L$1))</f>
        <v/>
      </c>
      <c r="I120" t="str">
        <f>IF(HLOOKUP($A120,【様式２】講座情報!$E$4:$ZU$30,入力情報等!M$1)="","",HLOOKUP($A120,【様式２】講座情報!$E$4:$ZU$30,入力情報等!M$1))</f>
        <v/>
      </c>
      <c r="J120" t="str">
        <f>IF(HLOOKUP($A120,【様式２】講座情報!$E$4:$ZU$30,入力情報等!N$1)="","",HLOOKUP($A120,【様式２】講座情報!$E$4:$ZU$30,入力情報等!N$1))</f>
        <v/>
      </c>
      <c r="K120" t="str">
        <f>IF(HLOOKUP($A120,【様式２】講座情報!$E$4:$ZU$30,入力情報等!O$1)="","",HLOOKUP($A120,【様式２】講座情報!$E$4:$ZU$30,入力情報等!O$1))</f>
        <v/>
      </c>
      <c r="L120" t="str">
        <f>IF(HLOOKUP($A120,【様式２】講座情報!$E$4:$ZU$30,入力情報等!Q$1)="","",HLOOKUP($A120,【様式２】講座情報!$E$4:$ZU$30,入力情報等!Q$1))</f>
        <v/>
      </c>
      <c r="M120" t="str">
        <f>IF(HLOOKUP($A120,【様式２】講座情報!$E$4:$ZU$30,入力情報等!R$1)="","",HLOOKUP($A120,【様式２】講座情報!$E$4:$ZU$30,入力情報等!R$1))</f>
        <v/>
      </c>
      <c r="N120" t="str">
        <f>IF(HLOOKUP($A120,【様式２】講座情報!$E$4:$ZU$30,入力情報等!S$1)="","",HLOOKUP($A120,【様式２】講座情報!$E$4:$ZU$30,入力情報等!S$1))</f>
        <v/>
      </c>
      <c r="O120" t="str">
        <f>IF(HLOOKUP($A120,【様式２】講座情報!$E$4:$ZU$30,入力情報等!T$1)="","",HLOOKUP($A120,【様式２】講座情報!$E$4:$ZU$30,入力情報等!T$1))</f>
        <v/>
      </c>
      <c r="P120" t="str">
        <f>IF(HLOOKUP($A120,【様式２】講座情報!$E$4:$ZU$30,入力情報等!U$1)="","",HLOOKUP($A120,【様式２】講座情報!$E$4:$ZU$30,入力情報等!U$1))</f>
        <v/>
      </c>
      <c r="Q120" t="str">
        <f>IF(HLOOKUP($A120,【様式２】講座情報!$E$4:$ZU$30,入力情報等!V$1)="","",HLOOKUP($A120,【様式２】講座情報!$E$4:$ZU$30,入力情報等!V$1))</f>
        <v/>
      </c>
      <c r="R120" t="str">
        <f>IF(HLOOKUP($A120,【様式２】講座情報!$E$4:$ZU$30,入力情報等!W$1)="","",HLOOKUP($A120,【様式２】講座情報!$E$4:$ZU$30,入力情報等!W$1))</f>
        <v/>
      </c>
      <c r="S120" t="str">
        <f>IF(HLOOKUP($A120,【様式２】講座情報!$E$4:$ZU$30,入力情報等!X$1)="","",HLOOKUP($A120,【様式２】講座情報!$E$4:$ZU$30,入力情報等!X$1))</f>
        <v/>
      </c>
      <c r="T120" t="str">
        <f>IF(HLOOKUP($A120,【様式２】講座情報!$E$4:$ZU$30,入力情報等!Y$1)="","",HLOOKUP($A120,【様式２】講座情報!$E$4:$ZU$30,入力情報等!Y$1))</f>
        <v/>
      </c>
      <c r="U120" t="str">
        <f>IF(HLOOKUP($A120,【様式２】講座情報!$E$4:$ZU$30,入力情報等!Z$1)="","",HLOOKUP($A120,【様式２】講座情報!$E$4:$ZU$30,入力情報等!Z$1))</f>
        <v/>
      </c>
      <c r="V120" t="str">
        <f>IF(HLOOKUP($A120,【様式２】講座情報!$E$4:$ZU$30,入力情報等!AA$1)="","",HLOOKUP($A120,【様式２】講座情報!$E$4:$ZU$30,入力情報等!AA$1))</f>
        <v/>
      </c>
      <c r="W120" t="str">
        <f>IF(HLOOKUP($A120,【様式２】講座情報!$E$4:$ZU$30,入力情報等!AB$1)="","",HLOOKUP($A120,【様式２】講座情報!$E$4:$ZU$30,入力情報等!AB$1))</f>
        <v/>
      </c>
      <c r="X120" t="str">
        <f>IF(HLOOKUP($A120,【様式２】講座情報!$E$4:$ZU$30,入力情報等!AC$1)="","",HLOOKUP($A120,【様式２】講座情報!$E$4:$ZU$30,入力情報等!AC$1))</f>
        <v/>
      </c>
      <c r="Y120" t="str">
        <f>IF(HLOOKUP($A120,【様式２】講座情報!$E$4:$ZU$30,入力情報等!AD$1)="","",HLOOKUP($A120,【様式２】講座情報!$E$4:$ZU$30,入力情報等!AD$1))</f>
        <v/>
      </c>
      <c r="Z120" t="str">
        <f>IF(HLOOKUP($A120,【様式２】講座情報!$E$4:$ZU$30,入力情報等!AE$1)="","",HLOOKUP($A120,【様式２】講座情報!$E$4:$ZU$30,入力情報等!AE$1))</f>
        <v/>
      </c>
    </row>
    <row r="121" spans="1:26">
      <c r="A121" t="str">
        <f>IF(COUNTIF(【様式２】講座情報!$4:$4,転記データ!$A$3*1000+入力情報等!E110)=1,転記データ!$A$3*1000+入力情報等!E110,"")</f>
        <v/>
      </c>
      <c r="B121" t="str">
        <f>IF(HLOOKUP($A121,【様式２】講座情報!$E$4:$ZU$30,入力情報等!F$1)="","",HLOOKUP($A121,【様式２】講座情報!$E$4:$ZU$30,入力情報等!F$1))</f>
        <v/>
      </c>
      <c r="C121" t="str">
        <f>IF(HLOOKUP($A121,【様式２】講座情報!$E$4:$ZU$30,入力情報等!G$1)="","",HLOOKUP($A121,【様式２】講座情報!$E$4:$ZU$30,入力情報等!G$1))</f>
        <v/>
      </c>
      <c r="D121" t="str">
        <f>IF(HLOOKUP($A121,【様式２】講座情報!$E$4:$ZU$30,入力情報等!H$1)="","",HLOOKUP($A121,【様式２】講座情報!$E$4:$ZU$30,入力情報等!H$1))</f>
        <v/>
      </c>
      <c r="E121" t="str">
        <f>IF(HLOOKUP($A121,【様式２】講座情報!$E$4:$ZU$30,入力情報等!I$1)="","",HLOOKUP($A121,【様式２】講座情報!$E$4:$ZU$30,入力情報等!I$1))</f>
        <v/>
      </c>
      <c r="F121" t="str">
        <f>IF(HLOOKUP($A121,【様式２】講座情報!$E$4:$ZU$30,入力情報等!J$1)="","",HLOOKUP($A121,【様式２】講座情報!$E$4:$ZU$30,入力情報等!J$1))</f>
        <v/>
      </c>
      <c r="G121" t="str">
        <f>IF(HLOOKUP($A121,【様式２】講座情報!$E$4:$ZU$30,入力情報等!K$1)="","",HLOOKUP($A121,【様式２】講座情報!$E$4:$ZU$30,入力情報等!K$1))</f>
        <v/>
      </c>
      <c r="H121" t="str">
        <f>IF(HLOOKUP($A121,【様式２】講座情報!$E$4:$ZU$30,入力情報等!L$1)="","",HLOOKUP($A121,【様式２】講座情報!$E$4:$ZU$30,入力情報等!L$1))</f>
        <v/>
      </c>
      <c r="I121" t="str">
        <f>IF(HLOOKUP($A121,【様式２】講座情報!$E$4:$ZU$30,入力情報等!M$1)="","",HLOOKUP($A121,【様式２】講座情報!$E$4:$ZU$30,入力情報等!M$1))</f>
        <v/>
      </c>
      <c r="J121" t="str">
        <f>IF(HLOOKUP($A121,【様式２】講座情報!$E$4:$ZU$30,入力情報等!N$1)="","",HLOOKUP($A121,【様式２】講座情報!$E$4:$ZU$30,入力情報等!N$1))</f>
        <v/>
      </c>
      <c r="K121" t="str">
        <f>IF(HLOOKUP($A121,【様式２】講座情報!$E$4:$ZU$30,入力情報等!O$1)="","",HLOOKUP($A121,【様式２】講座情報!$E$4:$ZU$30,入力情報等!O$1))</f>
        <v/>
      </c>
      <c r="L121" t="str">
        <f>IF(HLOOKUP($A121,【様式２】講座情報!$E$4:$ZU$30,入力情報等!Q$1)="","",HLOOKUP($A121,【様式２】講座情報!$E$4:$ZU$30,入力情報等!Q$1))</f>
        <v/>
      </c>
      <c r="M121" t="str">
        <f>IF(HLOOKUP($A121,【様式２】講座情報!$E$4:$ZU$30,入力情報等!R$1)="","",HLOOKUP($A121,【様式２】講座情報!$E$4:$ZU$30,入力情報等!R$1))</f>
        <v/>
      </c>
      <c r="N121" t="str">
        <f>IF(HLOOKUP($A121,【様式２】講座情報!$E$4:$ZU$30,入力情報等!S$1)="","",HLOOKUP($A121,【様式２】講座情報!$E$4:$ZU$30,入力情報等!S$1))</f>
        <v/>
      </c>
      <c r="O121" t="str">
        <f>IF(HLOOKUP($A121,【様式２】講座情報!$E$4:$ZU$30,入力情報等!T$1)="","",HLOOKUP($A121,【様式２】講座情報!$E$4:$ZU$30,入力情報等!T$1))</f>
        <v/>
      </c>
      <c r="P121" t="str">
        <f>IF(HLOOKUP($A121,【様式２】講座情報!$E$4:$ZU$30,入力情報等!U$1)="","",HLOOKUP($A121,【様式２】講座情報!$E$4:$ZU$30,入力情報等!U$1))</f>
        <v/>
      </c>
      <c r="Q121" t="str">
        <f>IF(HLOOKUP($A121,【様式２】講座情報!$E$4:$ZU$30,入力情報等!V$1)="","",HLOOKUP($A121,【様式２】講座情報!$E$4:$ZU$30,入力情報等!V$1))</f>
        <v/>
      </c>
      <c r="R121" t="str">
        <f>IF(HLOOKUP($A121,【様式２】講座情報!$E$4:$ZU$30,入力情報等!W$1)="","",HLOOKUP($A121,【様式２】講座情報!$E$4:$ZU$30,入力情報等!W$1))</f>
        <v/>
      </c>
      <c r="S121" t="str">
        <f>IF(HLOOKUP($A121,【様式２】講座情報!$E$4:$ZU$30,入力情報等!X$1)="","",HLOOKUP($A121,【様式２】講座情報!$E$4:$ZU$30,入力情報等!X$1))</f>
        <v/>
      </c>
      <c r="T121" t="str">
        <f>IF(HLOOKUP($A121,【様式２】講座情報!$E$4:$ZU$30,入力情報等!Y$1)="","",HLOOKUP($A121,【様式２】講座情報!$E$4:$ZU$30,入力情報等!Y$1))</f>
        <v/>
      </c>
      <c r="U121" t="str">
        <f>IF(HLOOKUP($A121,【様式２】講座情報!$E$4:$ZU$30,入力情報等!Z$1)="","",HLOOKUP($A121,【様式２】講座情報!$E$4:$ZU$30,入力情報等!Z$1))</f>
        <v/>
      </c>
      <c r="V121" t="str">
        <f>IF(HLOOKUP($A121,【様式２】講座情報!$E$4:$ZU$30,入力情報等!AA$1)="","",HLOOKUP($A121,【様式２】講座情報!$E$4:$ZU$30,入力情報等!AA$1))</f>
        <v/>
      </c>
      <c r="W121" t="str">
        <f>IF(HLOOKUP($A121,【様式２】講座情報!$E$4:$ZU$30,入力情報等!AB$1)="","",HLOOKUP($A121,【様式２】講座情報!$E$4:$ZU$30,入力情報等!AB$1))</f>
        <v/>
      </c>
      <c r="X121" t="str">
        <f>IF(HLOOKUP($A121,【様式２】講座情報!$E$4:$ZU$30,入力情報等!AC$1)="","",HLOOKUP($A121,【様式２】講座情報!$E$4:$ZU$30,入力情報等!AC$1))</f>
        <v/>
      </c>
      <c r="Y121" t="str">
        <f>IF(HLOOKUP($A121,【様式２】講座情報!$E$4:$ZU$30,入力情報等!AD$1)="","",HLOOKUP($A121,【様式２】講座情報!$E$4:$ZU$30,入力情報等!AD$1))</f>
        <v/>
      </c>
      <c r="Z121" t="str">
        <f>IF(HLOOKUP($A121,【様式２】講座情報!$E$4:$ZU$30,入力情報等!AE$1)="","",HLOOKUP($A121,【様式２】講座情報!$E$4:$ZU$30,入力情報等!AE$1))</f>
        <v/>
      </c>
    </row>
    <row r="122" spans="1:26">
      <c r="A122" t="str">
        <f>IF(COUNTIF(【様式２】講座情報!$4:$4,転記データ!$A$3*1000+入力情報等!E111)=1,転記データ!$A$3*1000+入力情報等!E111,"")</f>
        <v/>
      </c>
      <c r="B122" t="str">
        <f>IF(HLOOKUP($A122,【様式２】講座情報!$E$4:$ZU$30,入力情報等!F$1)="","",HLOOKUP($A122,【様式２】講座情報!$E$4:$ZU$30,入力情報等!F$1))</f>
        <v/>
      </c>
      <c r="C122" t="str">
        <f>IF(HLOOKUP($A122,【様式２】講座情報!$E$4:$ZU$30,入力情報等!G$1)="","",HLOOKUP($A122,【様式２】講座情報!$E$4:$ZU$30,入力情報等!G$1))</f>
        <v/>
      </c>
      <c r="D122" t="str">
        <f>IF(HLOOKUP($A122,【様式２】講座情報!$E$4:$ZU$30,入力情報等!H$1)="","",HLOOKUP($A122,【様式２】講座情報!$E$4:$ZU$30,入力情報等!H$1))</f>
        <v/>
      </c>
      <c r="E122" t="str">
        <f>IF(HLOOKUP($A122,【様式２】講座情報!$E$4:$ZU$30,入力情報等!I$1)="","",HLOOKUP($A122,【様式２】講座情報!$E$4:$ZU$30,入力情報等!I$1))</f>
        <v/>
      </c>
      <c r="F122" t="str">
        <f>IF(HLOOKUP($A122,【様式２】講座情報!$E$4:$ZU$30,入力情報等!J$1)="","",HLOOKUP($A122,【様式２】講座情報!$E$4:$ZU$30,入力情報等!J$1))</f>
        <v/>
      </c>
      <c r="G122" t="str">
        <f>IF(HLOOKUP($A122,【様式２】講座情報!$E$4:$ZU$30,入力情報等!K$1)="","",HLOOKUP($A122,【様式２】講座情報!$E$4:$ZU$30,入力情報等!K$1))</f>
        <v/>
      </c>
      <c r="H122" t="str">
        <f>IF(HLOOKUP($A122,【様式２】講座情報!$E$4:$ZU$30,入力情報等!L$1)="","",HLOOKUP($A122,【様式２】講座情報!$E$4:$ZU$30,入力情報等!L$1))</f>
        <v/>
      </c>
      <c r="I122" t="str">
        <f>IF(HLOOKUP($A122,【様式２】講座情報!$E$4:$ZU$30,入力情報等!M$1)="","",HLOOKUP($A122,【様式２】講座情報!$E$4:$ZU$30,入力情報等!M$1))</f>
        <v/>
      </c>
      <c r="J122" t="str">
        <f>IF(HLOOKUP($A122,【様式２】講座情報!$E$4:$ZU$30,入力情報等!N$1)="","",HLOOKUP($A122,【様式２】講座情報!$E$4:$ZU$30,入力情報等!N$1))</f>
        <v/>
      </c>
      <c r="K122" t="str">
        <f>IF(HLOOKUP($A122,【様式２】講座情報!$E$4:$ZU$30,入力情報等!O$1)="","",HLOOKUP($A122,【様式２】講座情報!$E$4:$ZU$30,入力情報等!O$1))</f>
        <v/>
      </c>
      <c r="L122" t="str">
        <f>IF(HLOOKUP($A122,【様式２】講座情報!$E$4:$ZU$30,入力情報等!Q$1)="","",HLOOKUP($A122,【様式２】講座情報!$E$4:$ZU$30,入力情報等!Q$1))</f>
        <v/>
      </c>
      <c r="M122" t="str">
        <f>IF(HLOOKUP($A122,【様式２】講座情報!$E$4:$ZU$30,入力情報等!R$1)="","",HLOOKUP($A122,【様式２】講座情報!$E$4:$ZU$30,入力情報等!R$1))</f>
        <v/>
      </c>
      <c r="N122" t="str">
        <f>IF(HLOOKUP($A122,【様式２】講座情報!$E$4:$ZU$30,入力情報等!S$1)="","",HLOOKUP($A122,【様式２】講座情報!$E$4:$ZU$30,入力情報等!S$1))</f>
        <v/>
      </c>
      <c r="O122" t="str">
        <f>IF(HLOOKUP($A122,【様式２】講座情報!$E$4:$ZU$30,入力情報等!T$1)="","",HLOOKUP($A122,【様式２】講座情報!$E$4:$ZU$30,入力情報等!T$1))</f>
        <v/>
      </c>
      <c r="P122" t="str">
        <f>IF(HLOOKUP($A122,【様式２】講座情報!$E$4:$ZU$30,入力情報等!U$1)="","",HLOOKUP($A122,【様式２】講座情報!$E$4:$ZU$30,入力情報等!U$1))</f>
        <v/>
      </c>
      <c r="Q122" t="str">
        <f>IF(HLOOKUP($A122,【様式２】講座情報!$E$4:$ZU$30,入力情報等!V$1)="","",HLOOKUP($A122,【様式２】講座情報!$E$4:$ZU$30,入力情報等!V$1))</f>
        <v/>
      </c>
      <c r="R122" t="str">
        <f>IF(HLOOKUP($A122,【様式２】講座情報!$E$4:$ZU$30,入力情報等!W$1)="","",HLOOKUP($A122,【様式２】講座情報!$E$4:$ZU$30,入力情報等!W$1))</f>
        <v/>
      </c>
      <c r="S122" t="str">
        <f>IF(HLOOKUP($A122,【様式２】講座情報!$E$4:$ZU$30,入力情報等!X$1)="","",HLOOKUP($A122,【様式２】講座情報!$E$4:$ZU$30,入力情報等!X$1))</f>
        <v/>
      </c>
      <c r="T122" t="str">
        <f>IF(HLOOKUP($A122,【様式２】講座情報!$E$4:$ZU$30,入力情報等!Y$1)="","",HLOOKUP($A122,【様式２】講座情報!$E$4:$ZU$30,入力情報等!Y$1))</f>
        <v/>
      </c>
      <c r="U122" t="str">
        <f>IF(HLOOKUP($A122,【様式２】講座情報!$E$4:$ZU$30,入力情報等!Z$1)="","",HLOOKUP($A122,【様式２】講座情報!$E$4:$ZU$30,入力情報等!Z$1))</f>
        <v/>
      </c>
      <c r="V122" t="str">
        <f>IF(HLOOKUP($A122,【様式２】講座情報!$E$4:$ZU$30,入力情報等!AA$1)="","",HLOOKUP($A122,【様式２】講座情報!$E$4:$ZU$30,入力情報等!AA$1))</f>
        <v/>
      </c>
      <c r="W122" t="str">
        <f>IF(HLOOKUP($A122,【様式２】講座情報!$E$4:$ZU$30,入力情報等!AB$1)="","",HLOOKUP($A122,【様式２】講座情報!$E$4:$ZU$30,入力情報等!AB$1))</f>
        <v/>
      </c>
      <c r="X122" t="str">
        <f>IF(HLOOKUP($A122,【様式２】講座情報!$E$4:$ZU$30,入力情報等!AC$1)="","",HLOOKUP($A122,【様式２】講座情報!$E$4:$ZU$30,入力情報等!AC$1))</f>
        <v/>
      </c>
      <c r="Y122" t="str">
        <f>IF(HLOOKUP($A122,【様式２】講座情報!$E$4:$ZU$30,入力情報等!AD$1)="","",HLOOKUP($A122,【様式２】講座情報!$E$4:$ZU$30,入力情報等!AD$1))</f>
        <v/>
      </c>
      <c r="Z122" t="str">
        <f>IF(HLOOKUP($A122,【様式２】講座情報!$E$4:$ZU$30,入力情報等!AE$1)="","",HLOOKUP($A122,【様式２】講座情報!$E$4:$ZU$30,入力情報等!AE$1))</f>
        <v/>
      </c>
    </row>
    <row r="123" spans="1:26">
      <c r="A123" t="str">
        <f>IF(COUNTIF(【様式２】講座情報!$4:$4,転記データ!$A$3*1000+入力情報等!E112)=1,転記データ!$A$3*1000+入力情報等!E112,"")</f>
        <v/>
      </c>
      <c r="B123" t="str">
        <f>IF(HLOOKUP($A123,【様式２】講座情報!$E$4:$ZU$30,入力情報等!F$1)="","",HLOOKUP($A123,【様式２】講座情報!$E$4:$ZU$30,入力情報等!F$1))</f>
        <v/>
      </c>
      <c r="C123" t="str">
        <f>IF(HLOOKUP($A123,【様式２】講座情報!$E$4:$ZU$30,入力情報等!G$1)="","",HLOOKUP($A123,【様式２】講座情報!$E$4:$ZU$30,入力情報等!G$1))</f>
        <v/>
      </c>
      <c r="D123" t="str">
        <f>IF(HLOOKUP($A123,【様式２】講座情報!$E$4:$ZU$30,入力情報等!H$1)="","",HLOOKUP($A123,【様式２】講座情報!$E$4:$ZU$30,入力情報等!H$1))</f>
        <v/>
      </c>
      <c r="E123" t="str">
        <f>IF(HLOOKUP($A123,【様式２】講座情報!$E$4:$ZU$30,入力情報等!I$1)="","",HLOOKUP($A123,【様式２】講座情報!$E$4:$ZU$30,入力情報等!I$1))</f>
        <v/>
      </c>
      <c r="F123" t="str">
        <f>IF(HLOOKUP($A123,【様式２】講座情報!$E$4:$ZU$30,入力情報等!J$1)="","",HLOOKUP($A123,【様式２】講座情報!$E$4:$ZU$30,入力情報等!J$1))</f>
        <v/>
      </c>
      <c r="G123" t="str">
        <f>IF(HLOOKUP($A123,【様式２】講座情報!$E$4:$ZU$30,入力情報等!K$1)="","",HLOOKUP($A123,【様式２】講座情報!$E$4:$ZU$30,入力情報等!K$1))</f>
        <v/>
      </c>
      <c r="H123" t="str">
        <f>IF(HLOOKUP($A123,【様式２】講座情報!$E$4:$ZU$30,入力情報等!L$1)="","",HLOOKUP($A123,【様式２】講座情報!$E$4:$ZU$30,入力情報等!L$1))</f>
        <v/>
      </c>
      <c r="I123" t="str">
        <f>IF(HLOOKUP($A123,【様式２】講座情報!$E$4:$ZU$30,入力情報等!M$1)="","",HLOOKUP($A123,【様式２】講座情報!$E$4:$ZU$30,入力情報等!M$1))</f>
        <v/>
      </c>
      <c r="J123" t="str">
        <f>IF(HLOOKUP($A123,【様式２】講座情報!$E$4:$ZU$30,入力情報等!N$1)="","",HLOOKUP($A123,【様式２】講座情報!$E$4:$ZU$30,入力情報等!N$1))</f>
        <v/>
      </c>
      <c r="K123" t="str">
        <f>IF(HLOOKUP($A123,【様式２】講座情報!$E$4:$ZU$30,入力情報等!O$1)="","",HLOOKUP($A123,【様式２】講座情報!$E$4:$ZU$30,入力情報等!O$1))</f>
        <v/>
      </c>
      <c r="L123" t="str">
        <f>IF(HLOOKUP($A123,【様式２】講座情報!$E$4:$ZU$30,入力情報等!Q$1)="","",HLOOKUP($A123,【様式２】講座情報!$E$4:$ZU$30,入力情報等!Q$1))</f>
        <v/>
      </c>
      <c r="M123" t="str">
        <f>IF(HLOOKUP($A123,【様式２】講座情報!$E$4:$ZU$30,入力情報等!R$1)="","",HLOOKUP($A123,【様式２】講座情報!$E$4:$ZU$30,入力情報等!R$1))</f>
        <v/>
      </c>
      <c r="N123" t="str">
        <f>IF(HLOOKUP($A123,【様式２】講座情報!$E$4:$ZU$30,入力情報等!S$1)="","",HLOOKUP($A123,【様式２】講座情報!$E$4:$ZU$30,入力情報等!S$1))</f>
        <v/>
      </c>
      <c r="O123" t="str">
        <f>IF(HLOOKUP($A123,【様式２】講座情報!$E$4:$ZU$30,入力情報等!T$1)="","",HLOOKUP($A123,【様式２】講座情報!$E$4:$ZU$30,入力情報等!T$1))</f>
        <v/>
      </c>
      <c r="P123" t="str">
        <f>IF(HLOOKUP($A123,【様式２】講座情報!$E$4:$ZU$30,入力情報等!U$1)="","",HLOOKUP($A123,【様式２】講座情報!$E$4:$ZU$30,入力情報等!U$1))</f>
        <v/>
      </c>
      <c r="Q123" t="str">
        <f>IF(HLOOKUP($A123,【様式２】講座情報!$E$4:$ZU$30,入力情報等!V$1)="","",HLOOKUP($A123,【様式２】講座情報!$E$4:$ZU$30,入力情報等!V$1))</f>
        <v/>
      </c>
      <c r="R123" t="str">
        <f>IF(HLOOKUP($A123,【様式２】講座情報!$E$4:$ZU$30,入力情報等!W$1)="","",HLOOKUP($A123,【様式２】講座情報!$E$4:$ZU$30,入力情報等!W$1))</f>
        <v/>
      </c>
      <c r="S123" t="str">
        <f>IF(HLOOKUP($A123,【様式２】講座情報!$E$4:$ZU$30,入力情報等!X$1)="","",HLOOKUP($A123,【様式２】講座情報!$E$4:$ZU$30,入力情報等!X$1))</f>
        <v/>
      </c>
      <c r="T123" t="str">
        <f>IF(HLOOKUP($A123,【様式２】講座情報!$E$4:$ZU$30,入力情報等!Y$1)="","",HLOOKUP($A123,【様式２】講座情報!$E$4:$ZU$30,入力情報等!Y$1))</f>
        <v/>
      </c>
      <c r="U123" t="str">
        <f>IF(HLOOKUP($A123,【様式２】講座情報!$E$4:$ZU$30,入力情報等!Z$1)="","",HLOOKUP($A123,【様式２】講座情報!$E$4:$ZU$30,入力情報等!Z$1))</f>
        <v/>
      </c>
      <c r="V123" t="str">
        <f>IF(HLOOKUP($A123,【様式２】講座情報!$E$4:$ZU$30,入力情報等!AA$1)="","",HLOOKUP($A123,【様式２】講座情報!$E$4:$ZU$30,入力情報等!AA$1))</f>
        <v/>
      </c>
      <c r="W123" t="str">
        <f>IF(HLOOKUP($A123,【様式２】講座情報!$E$4:$ZU$30,入力情報等!AB$1)="","",HLOOKUP($A123,【様式２】講座情報!$E$4:$ZU$30,入力情報等!AB$1))</f>
        <v/>
      </c>
      <c r="X123" t="str">
        <f>IF(HLOOKUP($A123,【様式２】講座情報!$E$4:$ZU$30,入力情報等!AC$1)="","",HLOOKUP($A123,【様式２】講座情報!$E$4:$ZU$30,入力情報等!AC$1))</f>
        <v/>
      </c>
      <c r="Y123" t="str">
        <f>IF(HLOOKUP($A123,【様式２】講座情報!$E$4:$ZU$30,入力情報等!AD$1)="","",HLOOKUP($A123,【様式２】講座情報!$E$4:$ZU$30,入力情報等!AD$1))</f>
        <v/>
      </c>
      <c r="Z123" t="str">
        <f>IF(HLOOKUP($A123,【様式２】講座情報!$E$4:$ZU$30,入力情報等!AE$1)="","",HLOOKUP($A123,【様式２】講座情報!$E$4:$ZU$30,入力情報等!AE$1))</f>
        <v/>
      </c>
    </row>
    <row r="124" spans="1:26">
      <c r="A124" t="str">
        <f>IF(COUNTIF(【様式２】講座情報!$4:$4,転記データ!$A$3*1000+入力情報等!E113)=1,転記データ!$A$3*1000+入力情報等!E113,"")</f>
        <v/>
      </c>
      <c r="B124" t="str">
        <f>IF(HLOOKUP($A124,【様式２】講座情報!$E$4:$ZU$30,入力情報等!F$1)="","",HLOOKUP($A124,【様式２】講座情報!$E$4:$ZU$30,入力情報等!F$1))</f>
        <v/>
      </c>
      <c r="C124" t="str">
        <f>IF(HLOOKUP($A124,【様式２】講座情報!$E$4:$ZU$30,入力情報等!G$1)="","",HLOOKUP($A124,【様式２】講座情報!$E$4:$ZU$30,入力情報等!G$1))</f>
        <v/>
      </c>
      <c r="D124" t="str">
        <f>IF(HLOOKUP($A124,【様式２】講座情報!$E$4:$ZU$30,入力情報等!H$1)="","",HLOOKUP($A124,【様式２】講座情報!$E$4:$ZU$30,入力情報等!H$1))</f>
        <v/>
      </c>
      <c r="E124" t="str">
        <f>IF(HLOOKUP($A124,【様式２】講座情報!$E$4:$ZU$30,入力情報等!I$1)="","",HLOOKUP($A124,【様式２】講座情報!$E$4:$ZU$30,入力情報等!I$1))</f>
        <v/>
      </c>
      <c r="F124" t="str">
        <f>IF(HLOOKUP($A124,【様式２】講座情報!$E$4:$ZU$30,入力情報等!J$1)="","",HLOOKUP($A124,【様式２】講座情報!$E$4:$ZU$30,入力情報等!J$1))</f>
        <v/>
      </c>
      <c r="G124" t="str">
        <f>IF(HLOOKUP($A124,【様式２】講座情報!$E$4:$ZU$30,入力情報等!K$1)="","",HLOOKUP($A124,【様式２】講座情報!$E$4:$ZU$30,入力情報等!K$1))</f>
        <v/>
      </c>
      <c r="H124" t="str">
        <f>IF(HLOOKUP($A124,【様式２】講座情報!$E$4:$ZU$30,入力情報等!L$1)="","",HLOOKUP($A124,【様式２】講座情報!$E$4:$ZU$30,入力情報等!L$1))</f>
        <v/>
      </c>
      <c r="I124" t="str">
        <f>IF(HLOOKUP($A124,【様式２】講座情報!$E$4:$ZU$30,入力情報等!M$1)="","",HLOOKUP($A124,【様式２】講座情報!$E$4:$ZU$30,入力情報等!M$1))</f>
        <v/>
      </c>
      <c r="J124" t="str">
        <f>IF(HLOOKUP($A124,【様式２】講座情報!$E$4:$ZU$30,入力情報等!N$1)="","",HLOOKUP($A124,【様式２】講座情報!$E$4:$ZU$30,入力情報等!N$1))</f>
        <v/>
      </c>
      <c r="K124" t="str">
        <f>IF(HLOOKUP($A124,【様式２】講座情報!$E$4:$ZU$30,入力情報等!O$1)="","",HLOOKUP($A124,【様式２】講座情報!$E$4:$ZU$30,入力情報等!O$1))</f>
        <v/>
      </c>
      <c r="L124" t="str">
        <f>IF(HLOOKUP($A124,【様式２】講座情報!$E$4:$ZU$30,入力情報等!Q$1)="","",HLOOKUP($A124,【様式２】講座情報!$E$4:$ZU$30,入力情報等!Q$1))</f>
        <v/>
      </c>
      <c r="M124" t="str">
        <f>IF(HLOOKUP($A124,【様式２】講座情報!$E$4:$ZU$30,入力情報等!R$1)="","",HLOOKUP($A124,【様式２】講座情報!$E$4:$ZU$30,入力情報等!R$1))</f>
        <v/>
      </c>
      <c r="N124" t="str">
        <f>IF(HLOOKUP($A124,【様式２】講座情報!$E$4:$ZU$30,入力情報等!S$1)="","",HLOOKUP($A124,【様式２】講座情報!$E$4:$ZU$30,入力情報等!S$1))</f>
        <v/>
      </c>
      <c r="O124" t="str">
        <f>IF(HLOOKUP($A124,【様式２】講座情報!$E$4:$ZU$30,入力情報等!T$1)="","",HLOOKUP($A124,【様式２】講座情報!$E$4:$ZU$30,入力情報等!T$1))</f>
        <v/>
      </c>
      <c r="P124" t="str">
        <f>IF(HLOOKUP($A124,【様式２】講座情報!$E$4:$ZU$30,入力情報等!U$1)="","",HLOOKUP($A124,【様式２】講座情報!$E$4:$ZU$30,入力情報等!U$1))</f>
        <v/>
      </c>
      <c r="Q124" t="str">
        <f>IF(HLOOKUP($A124,【様式２】講座情報!$E$4:$ZU$30,入力情報等!V$1)="","",HLOOKUP($A124,【様式２】講座情報!$E$4:$ZU$30,入力情報等!V$1))</f>
        <v/>
      </c>
      <c r="R124" t="str">
        <f>IF(HLOOKUP($A124,【様式２】講座情報!$E$4:$ZU$30,入力情報等!W$1)="","",HLOOKUP($A124,【様式２】講座情報!$E$4:$ZU$30,入力情報等!W$1))</f>
        <v/>
      </c>
      <c r="S124" t="str">
        <f>IF(HLOOKUP($A124,【様式２】講座情報!$E$4:$ZU$30,入力情報等!X$1)="","",HLOOKUP($A124,【様式２】講座情報!$E$4:$ZU$30,入力情報等!X$1))</f>
        <v/>
      </c>
      <c r="T124" t="str">
        <f>IF(HLOOKUP($A124,【様式２】講座情報!$E$4:$ZU$30,入力情報等!Y$1)="","",HLOOKUP($A124,【様式２】講座情報!$E$4:$ZU$30,入力情報等!Y$1))</f>
        <v/>
      </c>
      <c r="U124" t="str">
        <f>IF(HLOOKUP($A124,【様式２】講座情報!$E$4:$ZU$30,入力情報等!Z$1)="","",HLOOKUP($A124,【様式２】講座情報!$E$4:$ZU$30,入力情報等!Z$1))</f>
        <v/>
      </c>
      <c r="V124" t="str">
        <f>IF(HLOOKUP($A124,【様式２】講座情報!$E$4:$ZU$30,入力情報等!AA$1)="","",HLOOKUP($A124,【様式２】講座情報!$E$4:$ZU$30,入力情報等!AA$1))</f>
        <v/>
      </c>
      <c r="W124" t="str">
        <f>IF(HLOOKUP($A124,【様式２】講座情報!$E$4:$ZU$30,入力情報等!AB$1)="","",HLOOKUP($A124,【様式２】講座情報!$E$4:$ZU$30,入力情報等!AB$1))</f>
        <v/>
      </c>
      <c r="X124" t="str">
        <f>IF(HLOOKUP($A124,【様式２】講座情報!$E$4:$ZU$30,入力情報等!AC$1)="","",HLOOKUP($A124,【様式２】講座情報!$E$4:$ZU$30,入力情報等!AC$1))</f>
        <v/>
      </c>
      <c r="Y124" t="str">
        <f>IF(HLOOKUP($A124,【様式２】講座情報!$E$4:$ZU$30,入力情報等!AD$1)="","",HLOOKUP($A124,【様式２】講座情報!$E$4:$ZU$30,入力情報等!AD$1))</f>
        <v/>
      </c>
      <c r="Z124" t="str">
        <f>IF(HLOOKUP($A124,【様式２】講座情報!$E$4:$ZU$30,入力情報等!AE$1)="","",HLOOKUP($A124,【様式２】講座情報!$E$4:$ZU$30,入力情報等!AE$1))</f>
        <v/>
      </c>
    </row>
    <row r="125" spans="1:26">
      <c r="A125" t="str">
        <f>IF(COUNTIF(【様式２】講座情報!$4:$4,転記データ!$A$3*1000+入力情報等!E114)=1,転記データ!$A$3*1000+入力情報等!E114,"")</f>
        <v/>
      </c>
      <c r="B125" t="str">
        <f>IF(HLOOKUP($A125,【様式２】講座情報!$E$4:$ZU$30,入力情報等!F$1)="","",HLOOKUP($A125,【様式２】講座情報!$E$4:$ZU$30,入力情報等!F$1))</f>
        <v/>
      </c>
      <c r="C125" t="str">
        <f>IF(HLOOKUP($A125,【様式２】講座情報!$E$4:$ZU$30,入力情報等!G$1)="","",HLOOKUP($A125,【様式２】講座情報!$E$4:$ZU$30,入力情報等!G$1))</f>
        <v/>
      </c>
      <c r="D125" t="str">
        <f>IF(HLOOKUP($A125,【様式２】講座情報!$E$4:$ZU$30,入力情報等!H$1)="","",HLOOKUP($A125,【様式２】講座情報!$E$4:$ZU$30,入力情報等!H$1))</f>
        <v/>
      </c>
      <c r="E125" t="str">
        <f>IF(HLOOKUP($A125,【様式２】講座情報!$E$4:$ZU$30,入力情報等!I$1)="","",HLOOKUP($A125,【様式２】講座情報!$E$4:$ZU$30,入力情報等!I$1))</f>
        <v/>
      </c>
      <c r="F125" t="str">
        <f>IF(HLOOKUP($A125,【様式２】講座情報!$E$4:$ZU$30,入力情報等!J$1)="","",HLOOKUP($A125,【様式２】講座情報!$E$4:$ZU$30,入力情報等!J$1))</f>
        <v/>
      </c>
      <c r="G125" t="str">
        <f>IF(HLOOKUP($A125,【様式２】講座情報!$E$4:$ZU$30,入力情報等!K$1)="","",HLOOKUP($A125,【様式２】講座情報!$E$4:$ZU$30,入力情報等!K$1))</f>
        <v/>
      </c>
      <c r="H125" t="str">
        <f>IF(HLOOKUP($A125,【様式２】講座情報!$E$4:$ZU$30,入力情報等!L$1)="","",HLOOKUP($A125,【様式２】講座情報!$E$4:$ZU$30,入力情報等!L$1))</f>
        <v/>
      </c>
      <c r="I125" t="str">
        <f>IF(HLOOKUP($A125,【様式２】講座情報!$E$4:$ZU$30,入力情報等!M$1)="","",HLOOKUP($A125,【様式２】講座情報!$E$4:$ZU$30,入力情報等!M$1))</f>
        <v/>
      </c>
      <c r="J125" t="str">
        <f>IF(HLOOKUP($A125,【様式２】講座情報!$E$4:$ZU$30,入力情報等!N$1)="","",HLOOKUP($A125,【様式２】講座情報!$E$4:$ZU$30,入力情報等!N$1))</f>
        <v/>
      </c>
      <c r="K125" t="str">
        <f>IF(HLOOKUP($A125,【様式２】講座情報!$E$4:$ZU$30,入力情報等!O$1)="","",HLOOKUP($A125,【様式２】講座情報!$E$4:$ZU$30,入力情報等!O$1))</f>
        <v/>
      </c>
      <c r="L125" t="str">
        <f>IF(HLOOKUP($A125,【様式２】講座情報!$E$4:$ZU$30,入力情報等!Q$1)="","",HLOOKUP($A125,【様式２】講座情報!$E$4:$ZU$30,入力情報等!Q$1))</f>
        <v/>
      </c>
      <c r="M125" t="str">
        <f>IF(HLOOKUP($A125,【様式２】講座情報!$E$4:$ZU$30,入力情報等!R$1)="","",HLOOKUP($A125,【様式２】講座情報!$E$4:$ZU$30,入力情報等!R$1))</f>
        <v/>
      </c>
      <c r="N125" t="str">
        <f>IF(HLOOKUP($A125,【様式２】講座情報!$E$4:$ZU$30,入力情報等!S$1)="","",HLOOKUP($A125,【様式２】講座情報!$E$4:$ZU$30,入力情報等!S$1))</f>
        <v/>
      </c>
      <c r="O125" t="str">
        <f>IF(HLOOKUP($A125,【様式２】講座情報!$E$4:$ZU$30,入力情報等!T$1)="","",HLOOKUP($A125,【様式２】講座情報!$E$4:$ZU$30,入力情報等!T$1))</f>
        <v/>
      </c>
      <c r="P125" t="str">
        <f>IF(HLOOKUP($A125,【様式２】講座情報!$E$4:$ZU$30,入力情報等!U$1)="","",HLOOKUP($A125,【様式２】講座情報!$E$4:$ZU$30,入力情報等!U$1))</f>
        <v/>
      </c>
      <c r="Q125" t="str">
        <f>IF(HLOOKUP($A125,【様式２】講座情報!$E$4:$ZU$30,入力情報等!V$1)="","",HLOOKUP($A125,【様式２】講座情報!$E$4:$ZU$30,入力情報等!V$1))</f>
        <v/>
      </c>
      <c r="R125" t="str">
        <f>IF(HLOOKUP($A125,【様式２】講座情報!$E$4:$ZU$30,入力情報等!W$1)="","",HLOOKUP($A125,【様式２】講座情報!$E$4:$ZU$30,入力情報等!W$1))</f>
        <v/>
      </c>
      <c r="S125" t="str">
        <f>IF(HLOOKUP($A125,【様式２】講座情報!$E$4:$ZU$30,入力情報等!X$1)="","",HLOOKUP($A125,【様式２】講座情報!$E$4:$ZU$30,入力情報等!X$1))</f>
        <v/>
      </c>
      <c r="T125" t="str">
        <f>IF(HLOOKUP($A125,【様式２】講座情報!$E$4:$ZU$30,入力情報等!Y$1)="","",HLOOKUP($A125,【様式２】講座情報!$E$4:$ZU$30,入力情報等!Y$1))</f>
        <v/>
      </c>
      <c r="U125" t="str">
        <f>IF(HLOOKUP($A125,【様式２】講座情報!$E$4:$ZU$30,入力情報等!Z$1)="","",HLOOKUP($A125,【様式２】講座情報!$E$4:$ZU$30,入力情報等!Z$1))</f>
        <v/>
      </c>
      <c r="V125" t="str">
        <f>IF(HLOOKUP($A125,【様式２】講座情報!$E$4:$ZU$30,入力情報等!AA$1)="","",HLOOKUP($A125,【様式２】講座情報!$E$4:$ZU$30,入力情報等!AA$1))</f>
        <v/>
      </c>
      <c r="W125" t="str">
        <f>IF(HLOOKUP($A125,【様式２】講座情報!$E$4:$ZU$30,入力情報等!AB$1)="","",HLOOKUP($A125,【様式２】講座情報!$E$4:$ZU$30,入力情報等!AB$1))</f>
        <v/>
      </c>
      <c r="X125" t="str">
        <f>IF(HLOOKUP($A125,【様式２】講座情報!$E$4:$ZU$30,入力情報等!AC$1)="","",HLOOKUP($A125,【様式２】講座情報!$E$4:$ZU$30,入力情報等!AC$1))</f>
        <v/>
      </c>
      <c r="Y125" t="str">
        <f>IF(HLOOKUP($A125,【様式２】講座情報!$E$4:$ZU$30,入力情報等!AD$1)="","",HLOOKUP($A125,【様式２】講座情報!$E$4:$ZU$30,入力情報等!AD$1))</f>
        <v/>
      </c>
      <c r="Z125" t="str">
        <f>IF(HLOOKUP($A125,【様式２】講座情報!$E$4:$ZU$30,入力情報等!AE$1)="","",HLOOKUP($A125,【様式２】講座情報!$E$4:$ZU$30,入力情報等!AE$1))</f>
        <v/>
      </c>
    </row>
    <row r="126" spans="1:26">
      <c r="A126" t="str">
        <f>IF(COUNTIF(【様式２】講座情報!$4:$4,転記データ!$A$3*1000+入力情報等!E115)=1,転記データ!$A$3*1000+入力情報等!E115,"")</f>
        <v/>
      </c>
      <c r="B126" t="str">
        <f>IF(HLOOKUP($A126,【様式２】講座情報!$E$4:$ZU$30,入力情報等!F$1)="","",HLOOKUP($A126,【様式２】講座情報!$E$4:$ZU$30,入力情報等!F$1))</f>
        <v/>
      </c>
      <c r="C126" t="str">
        <f>IF(HLOOKUP($A126,【様式２】講座情報!$E$4:$ZU$30,入力情報等!G$1)="","",HLOOKUP($A126,【様式２】講座情報!$E$4:$ZU$30,入力情報等!G$1))</f>
        <v/>
      </c>
      <c r="D126" t="str">
        <f>IF(HLOOKUP($A126,【様式２】講座情報!$E$4:$ZU$30,入力情報等!H$1)="","",HLOOKUP($A126,【様式２】講座情報!$E$4:$ZU$30,入力情報等!H$1))</f>
        <v/>
      </c>
      <c r="E126" t="str">
        <f>IF(HLOOKUP($A126,【様式２】講座情報!$E$4:$ZU$30,入力情報等!I$1)="","",HLOOKUP($A126,【様式２】講座情報!$E$4:$ZU$30,入力情報等!I$1))</f>
        <v/>
      </c>
      <c r="F126" t="str">
        <f>IF(HLOOKUP($A126,【様式２】講座情報!$E$4:$ZU$30,入力情報等!J$1)="","",HLOOKUP($A126,【様式２】講座情報!$E$4:$ZU$30,入力情報等!J$1))</f>
        <v/>
      </c>
      <c r="G126" t="str">
        <f>IF(HLOOKUP($A126,【様式２】講座情報!$E$4:$ZU$30,入力情報等!K$1)="","",HLOOKUP($A126,【様式２】講座情報!$E$4:$ZU$30,入力情報等!K$1))</f>
        <v/>
      </c>
      <c r="H126" t="str">
        <f>IF(HLOOKUP($A126,【様式２】講座情報!$E$4:$ZU$30,入力情報等!L$1)="","",HLOOKUP($A126,【様式２】講座情報!$E$4:$ZU$30,入力情報等!L$1))</f>
        <v/>
      </c>
      <c r="I126" t="str">
        <f>IF(HLOOKUP($A126,【様式２】講座情報!$E$4:$ZU$30,入力情報等!M$1)="","",HLOOKUP($A126,【様式２】講座情報!$E$4:$ZU$30,入力情報等!M$1))</f>
        <v/>
      </c>
      <c r="J126" t="str">
        <f>IF(HLOOKUP($A126,【様式２】講座情報!$E$4:$ZU$30,入力情報等!N$1)="","",HLOOKUP($A126,【様式２】講座情報!$E$4:$ZU$30,入力情報等!N$1))</f>
        <v/>
      </c>
      <c r="K126" t="str">
        <f>IF(HLOOKUP($A126,【様式２】講座情報!$E$4:$ZU$30,入力情報等!O$1)="","",HLOOKUP($A126,【様式２】講座情報!$E$4:$ZU$30,入力情報等!O$1))</f>
        <v/>
      </c>
      <c r="L126" t="str">
        <f>IF(HLOOKUP($A126,【様式２】講座情報!$E$4:$ZU$30,入力情報等!Q$1)="","",HLOOKUP($A126,【様式２】講座情報!$E$4:$ZU$30,入力情報等!Q$1))</f>
        <v/>
      </c>
      <c r="M126" t="str">
        <f>IF(HLOOKUP($A126,【様式２】講座情報!$E$4:$ZU$30,入力情報等!R$1)="","",HLOOKUP($A126,【様式２】講座情報!$E$4:$ZU$30,入力情報等!R$1))</f>
        <v/>
      </c>
      <c r="N126" t="str">
        <f>IF(HLOOKUP($A126,【様式２】講座情報!$E$4:$ZU$30,入力情報等!S$1)="","",HLOOKUP($A126,【様式２】講座情報!$E$4:$ZU$30,入力情報等!S$1))</f>
        <v/>
      </c>
      <c r="O126" t="str">
        <f>IF(HLOOKUP($A126,【様式２】講座情報!$E$4:$ZU$30,入力情報等!T$1)="","",HLOOKUP($A126,【様式２】講座情報!$E$4:$ZU$30,入力情報等!T$1))</f>
        <v/>
      </c>
      <c r="P126" t="str">
        <f>IF(HLOOKUP($A126,【様式２】講座情報!$E$4:$ZU$30,入力情報等!U$1)="","",HLOOKUP($A126,【様式２】講座情報!$E$4:$ZU$30,入力情報等!U$1))</f>
        <v/>
      </c>
      <c r="Q126" t="str">
        <f>IF(HLOOKUP($A126,【様式２】講座情報!$E$4:$ZU$30,入力情報等!V$1)="","",HLOOKUP($A126,【様式２】講座情報!$E$4:$ZU$30,入力情報等!V$1))</f>
        <v/>
      </c>
      <c r="R126" t="str">
        <f>IF(HLOOKUP($A126,【様式２】講座情報!$E$4:$ZU$30,入力情報等!W$1)="","",HLOOKUP($A126,【様式２】講座情報!$E$4:$ZU$30,入力情報等!W$1))</f>
        <v/>
      </c>
      <c r="S126" t="str">
        <f>IF(HLOOKUP($A126,【様式２】講座情報!$E$4:$ZU$30,入力情報等!X$1)="","",HLOOKUP($A126,【様式２】講座情報!$E$4:$ZU$30,入力情報等!X$1))</f>
        <v/>
      </c>
      <c r="T126" t="str">
        <f>IF(HLOOKUP($A126,【様式２】講座情報!$E$4:$ZU$30,入力情報等!Y$1)="","",HLOOKUP($A126,【様式２】講座情報!$E$4:$ZU$30,入力情報等!Y$1))</f>
        <v/>
      </c>
      <c r="U126" t="str">
        <f>IF(HLOOKUP($A126,【様式２】講座情報!$E$4:$ZU$30,入力情報等!Z$1)="","",HLOOKUP($A126,【様式２】講座情報!$E$4:$ZU$30,入力情報等!Z$1))</f>
        <v/>
      </c>
      <c r="V126" t="str">
        <f>IF(HLOOKUP($A126,【様式２】講座情報!$E$4:$ZU$30,入力情報等!AA$1)="","",HLOOKUP($A126,【様式２】講座情報!$E$4:$ZU$30,入力情報等!AA$1))</f>
        <v/>
      </c>
      <c r="W126" t="str">
        <f>IF(HLOOKUP($A126,【様式２】講座情報!$E$4:$ZU$30,入力情報等!AB$1)="","",HLOOKUP($A126,【様式２】講座情報!$E$4:$ZU$30,入力情報等!AB$1))</f>
        <v/>
      </c>
      <c r="X126" t="str">
        <f>IF(HLOOKUP($A126,【様式２】講座情報!$E$4:$ZU$30,入力情報等!AC$1)="","",HLOOKUP($A126,【様式２】講座情報!$E$4:$ZU$30,入力情報等!AC$1))</f>
        <v/>
      </c>
      <c r="Y126" t="str">
        <f>IF(HLOOKUP($A126,【様式２】講座情報!$E$4:$ZU$30,入力情報等!AD$1)="","",HLOOKUP($A126,【様式２】講座情報!$E$4:$ZU$30,入力情報等!AD$1))</f>
        <v/>
      </c>
      <c r="Z126" t="str">
        <f>IF(HLOOKUP($A126,【様式２】講座情報!$E$4:$ZU$30,入力情報等!AE$1)="","",HLOOKUP($A126,【様式２】講座情報!$E$4:$ZU$30,入力情報等!AE$1))</f>
        <v/>
      </c>
    </row>
    <row r="127" spans="1:26">
      <c r="A127" t="str">
        <f>IF(COUNTIF(【様式２】講座情報!$4:$4,転記データ!$A$3*1000+入力情報等!E116)=1,転記データ!$A$3*1000+入力情報等!E116,"")</f>
        <v/>
      </c>
      <c r="B127" t="str">
        <f>IF(HLOOKUP($A127,【様式２】講座情報!$E$4:$ZU$30,入力情報等!F$1)="","",HLOOKUP($A127,【様式２】講座情報!$E$4:$ZU$30,入力情報等!F$1))</f>
        <v/>
      </c>
      <c r="C127" t="str">
        <f>IF(HLOOKUP($A127,【様式２】講座情報!$E$4:$ZU$30,入力情報等!G$1)="","",HLOOKUP($A127,【様式２】講座情報!$E$4:$ZU$30,入力情報等!G$1))</f>
        <v/>
      </c>
      <c r="D127" t="str">
        <f>IF(HLOOKUP($A127,【様式２】講座情報!$E$4:$ZU$30,入力情報等!H$1)="","",HLOOKUP($A127,【様式２】講座情報!$E$4:$ZU$30,入力情報等!H$1))</f>
        <v/>
      </c>
      <c r="E127" t="str">
        <f>IF(HLOOKUP($A127,【様式２】講座情報!$E$4:$ZU$30,入力情報等!I$1)="","",HLOOKUP($A127,【様式２】講座情報!$E$4:$ZU$30,入力情報等!I$1))</f>
        <v/>
      </c>
      <c r="F127" t="str">
        <f>IF(HLOOKUP($A127,【様式２】講座情報!$E$4:$ZU$30,入力情報等!J$1)="","",HLOOKUP($A127,【様式２】講座情報!$E$4:$ZU$30,入力情報等!J$1))</f>
        <v/>
      </c>
      <c r="G127" t="str">
        <f>IF(HLOOKUP($A127,【様式２】講座情報!$E$4:$ZU$30,入力情報等!K$1)="","",HLOOKUP($A127,【様式２】講座情報!$E$4:$ZU$30,入力情報等!K$1))</f>
        <v/>
      </c>
      <c r="H127" t="str">
        <f>IF(HLOOKUP($A127,【様式２】講座情報!$E$4:$ZU$30,入力情報等!L$1)="","",HLOOKUP($A127,【様式２】講座情報!$E$4:$ZU$30,入力情報等!L$1))</f>
        <v/>
      </c>
      <c r="I127" t="str">
        <f>IF(HLOOKUP($A127,【様式２】講座情報!$E$4:$ZU$30,入力情報等!M$1)="","",HLOOKUP($A127,【様式２】講座情報!$E$4:$ZU$30,入力情報等!M$1))</f>
        <v/>
      </c>
      <c r="J127" t="str">
        <f>IF(HLOOKUP($A127,【様式２】講座情報!$E$4:$ZU$30,入力情報等!N$1)="","",HLOOKUP($A127,【様式２】講座情報!$E$4:$ZU$30,入力情報等!N$1))</f>
        <v/>
      </c>
      <c r="K127" t="str">
        <f>IF(HLOOKUP($A127,【様式２】講座情報!$E$4:$ZU$30,入力情報等!O$1)="","",HLOOKUP($A127,【様式２】講座情報!$E$4:$ZU$30,入力情報等!O$1))</f>
        <v/>
      </c>
      <c r="L127" t="str">
        <f>IF(HLOOKUP($A127,【様式２】講座情報!$E$4:$ZU$30,入力情報等!Q$1)="","",HLOOKUP($A127,【様式２】講座情報!$E$4:$ZU$30,入力情報等!Q$1))</f>
        <v/>
      </c>
      <c r="M127" t="str">
        <f>IF(HLOOKUP($A127,【様式２】講座情報!$E$4:$ZU$30,入力情報等!R$1)="","",HLOOKUP($A127,【様式２】講座情報!$E$4:$ZU$30,入力情報等!R$1))</f>
        <v/>
      </c>
      <c r="N127" t="str">
        <f>IF(HLOOKUP($A127,【様式２】講座情報!$E$4:$ZU$30,入力情報等!S$1)="","",HLOOKUP($A127,【様式２】講座情報!$E$4:$ZU$30,入力情報等!S$1))</f>
        <v/>
      </c>
      <c r="O127" t="str">
        <f>IF(HLOOKUP($A127,【様式２】講座情報!$E$4:$ZU$30,入力情報等!T$1)="","",HLOOKUP($A127,【様式２】講座情報!$E$4:$ZU$30,入力情報等!T$1))</f>
        <v/>
      </c>
      <c r="P127" t="str">
        <f>IF(HLOOKUP($A127,【様式２】講座情報!$E$4:$ZU$30,入力情報等!U$1)="","",HLOOKUP($A127,【様式２】講座情報!$E$4:$ZU$30,入力情報等!U$1))</f>
        <v/>
      </c>
      <c r="Q127" t="str">
        <f>IF(HLOOKUP($A127,【様式２】講座情報!$E$4:$ZU$30,入力情報等!V$1)="","",HLOOKUP($A127,【様式２】講座情報!$E$4:$ZU$30,入力情報等!V$1))</f>
        <v/>
      </c>
      <c r="R127" t="str">
        <f>IF(HLOOKUP($A127,【様式２】講座情報!$E$4:$ZU$30,入力情報等!W$1)="","",HLOOKUP($A127,【様式２】講座情報!$E$4:$ZU$30,入力情報等!W$1))</f>
        <v/>
      </c>
      <c r="S127" t="str">
        <f>IF(HLOOKUP($A127,【様式２】講座情報!$E$4:$ZU$30,入力情報等!X$1)="","",HLOOKUP($A127,【様式２】講座情報!$E$4:$ZU$30,入力情報等!X$1))</f>
        <v/>
      </c>
      <c r="T127" t="str">
        <f>IF(HLOOKUP($A127,【様式２】講座情報!$E$4:$ZU$30,入力情報等!Y$1)="","",HLOOKUP($A127,【様式２】講座情報!$E$4:$ZU$30,入力情報等!Y$1))</f>
        <v/>
      </c>
      <c r="U127" t="str">
        <f>IF(HLOOKUP($A127,【様式２】講座情報!$E$4:$ZU$30,入力情報等!Z$1)="","",HLOOKUP($A127,【様式２】講座情報!$E$4:$ZU$30,入力情報等!Z$1))</f>
        <v/>
      </c>
      <c r="V127" t="str">
        <f>IF(HLOOKUP($A127,【様式２】講座情報!$E$4:$ZU$30,入力情報等!AA$1)="","",HLOOKUP($A127,【様式２】講座情報!$E$4:$ZU$30,入力情報等!AA$1))</f>
        <v/>
      </c>
      <c r="W127" t="str">
        <f>IF(HLOOKUP($A127,【様式２】講座情報!$E$4:$ZU$30,入力情報等!AB$1)="","",HLOOKUP($A127,【様式２】講座情報!$E$4:$ZU$30,入力情報等!AB$1))</f>
        <v/>
      </c>
      <c r="X127" t="str">
        <f>IF(HLOOKUP($A127,【様式２】講座情報!$E$4:$ZU$30,入力情報等!AC$1)="","",HLOOKUP($A127,【様式２】講座情報!$E$4:$ZU$30,入力情報等!AC$1))</f>
        <v/>
      </c>
      <c r="Y127" t="str">
        <f>IF(HLOOKUP($A127,【様式２】講座情報!$E$4:$ZU$30,入力情報等!AD$1)="","",HLOOKUP($A127,【様式２】講座情報!$E$4:$ZU$30,入力情報等!AD$1))</f>
        <v/>
      </c>
      <c r="Z127" t="str">
        <f>IF(HLOOKUP($A127,【様式２】講座情報!$E$4:$ZU$30,入力情報等!AE$1)="","",HLOOKUP($A127,【様式２】講座情報!$E$4:$ZU$30,入力情報等!AE$1))</f>
        <v/>
      </c>
    </row>
    <row r="128" spans="1:26">
      <c r="A128" t="str">
        <f>IF(COUNTIF(【様式２】講座情報!$4:$4,転記データ!$A$3*1000+入力情報等!E117)=1,転記データ!$A$3*1000+入力情報等!E117,"")</f>
        <v/>
      </c>
      <c r="B128" t="str">
        <f>IF(HLOOKUP($A128,【様式２】講座情報!$E$4:$ZU$30,入力情報等!F$1)="","",HLOOKUP($A128,【様式２】講座情報!$E$4:$ZU$30,入力情報等!F$1))</f>
        <v/>
      </c>
      <c r="C128" t="str">
        <f>IF(HLOOKUP($A128,【様式２】講座情報!$E$4:$ZU$30,入力情報等!G$1)="","",HLOOKUP($A128,【様式２】講座情報!$E$4:$ZU$30,入力情報等!G$1))</f>
        <v/>
      </c>
      <c r="D128" t="str">
        <f>IF(HLOOKUP($A128,【様式２】講座情報!$E$4:$ZU$30,入力情報等!H$1)="","",HLOOKUP($A128,【様式２】講座情報!$E$4:$ZU$30,入力情報等!H$1))</f>
        <v/>
      </c>
      <c r="E128" t="str">
        <f>IF(HLOOKUP($A128,【様式２】講座情報!$E$4:$ZU$30,入力情報等!I$1)="","",HLOOKUP($A128,【様式２】講座情報!$E$4:$ZU$30,入力情報等!I$1))</f>
        <v/>
      </c>
      <c r="F128" t="str">
        <f>IF(HLOOKUP($A128,【様式２】講座情報!$E$4:$ZU$30,入力情報等!J$1)="","",HLOOKUP($A128,【様式２】講座情報!$E$4:$ZU$30,入力情報等!J$1))</f>
        <v/>
      </c>
      <c r="G128" t="str">
        <f>IF(HLOOKUP($A128,【様式２】講座情報!$E$4:$ZU$30,入力情報等!K$1)="","",HLOOKUP($A128,【様式２】講座情報!$E$4:$ZU$30,入力情報等!K$1))</f>
        <v/>
      </c>
      <c r="H128" t="str">
        <f>IF(HLOOKUP($A128,【様式２】講座情報!$E$4:$ZU$30,入力情報等!L$1)="","",HLOOKUP($A128,【様式２】講座情報!$E$4:$ZU$30,入力情報等!L$1))</f>
        <v/>
      </c>
      <c r="I128" t="str">
        <f>IF(HLOOKUP($A128,【様式２】講座情報!$E$4:$ZU$30,入力情報等!M$1)="","",HLOOKUP($A128,【様式２】講座情報!$E$4:$ZU$30,入力情報等!M$1))</f>
        <v/>
      </c>
      <c r="J128" t="str">
        <f>IF(HLOOKUP($A128,【様式２】講座情報!$E$4:$ZU$30,入力情報等!N$1)="","",HLOOKUP($A128,【様式２】講座情報!$E$4:$ZU$30,入力情報等!N$1))</f>
        <v/>
      </c>
      <c r="K128" t="str">
        <f>IF(HLOOKUP($A128,【様式２】講座情報!$E$4:$ZU$30,入力情報等!O$1)="","",HLOOKUP($A128,【様式２】講座情報!$E$4:$ZU$30,入力情報等!O$1))</f>
        <v/>
      </c>
      <c r="L128" t="str">
        <f>IF(HLOOKUP($A128,【様式２】講座情報!$E$4:$ZU$30,入力情報等!Q$1)="","",HLOOKUP($A128,【様式２】講座情報!$E$4:$ZU$30,入力情報等!Q$1))</f>
        <v/>
      </c>
      <c r="M128" t="str">
        <f>IF(HLOOKUP($A128,【様式２】講座情報!$E$4:$ZU$30,入力情報等!R$1)="","",HLOOKUP($A128,【様式２】講座情報!$E$4:$ZU$30,入力情報等!R$1))</f>
        <v/>
      </c>
      <c r="N128" t="str">
        <f>IF(HLOOKUP($A128,【様式２】講座情報!$E$4:$ZU$30,入力情報等!S$1)="","",HLOOKUP($A128,【様式２】講座情報!$E$4:$ZU$30,入力情報等!S$1))</f>
        <v/>
      </c>
      <c r="O128" t="str">
        <f>IF(HLOOKUP($A128,【様式２】講座情報!$E$4:$ZU$30,入力情報等!T$1)="","",HLOOKUP($A128,【様式２】講座情報!$E$4:$ZU$30,入力情報等!T$1))</f>
        <v/>
      </c>
      <c r="P128" t="str">
        <f>IF(HLOOKUP($A128,【様式２】講座情報!$E$4:$ZU$30,入力情報等!U$1)="","",HLOOKUP($A128,【様式２】講座情報!$E$4:$ZU$30,入力情報等!U$1))</f>
        <v/>
      </c>
      <c r="Q128" t="str">
        <f>IF(HLOOKUP($A128,【様式２】講座情報!$E$4:$ZU$30,入力情報等!V$1)="","",HLOOKUP($A128,【様式２】講座情報!$E$4:$ZU$30,入力情報等!V$1))</f>
        <v/>
      </c>
      <c r="R128" t="str">
        <f>IF(HLOOKUP($A128,【様式２】講座情報!$E$4:$ZU$30,入力情報等!W$1)="","",HLOOKUP($A128,【様式２】講座情報!$E$4:$ZU$30,入力情報等!W$1))</f>
        <v/>
      </c>
      <c r="S128" t="str">
        <f>IF(HLOOKUP($A128,【様式２】講座情報!$E$4:$ZU$30,入力情報等!X$1)="","",HLOOKUP($A128,【様式２】講座情報!$E$4:$ZU$30,入力情報等!X$1))</f>
        <v/>
      </c>
      <c r="T128" t="str">
        <f>IF(HLOOKUP($A128,【様式２】講座情報!$E$4:$ZU$30,入力情報等!Y$1)="","",HLOOKUP($A128,【様式２】講座情報!$E$4:$ZU$30,入力情報等!Y$1))</f>
        <v/>
      </c>
      <c r="U128" t="str">
        <f>IF(HLOOKUP($A128,【様式２】講座情報!$E$4:$ZU$30,入力情報等!Z$1)="","",HLOOKUP($A128,【様式２】講座情報!$E$4:$ZU$30,入力情報等!Z$1))</f>
        <v/>
      </c>
      <c r="V128" t="str">
        <f>IF(HLOOKUP($A128,【様式２】講座情報!$E$4:$ZU$30,入力情報等!AA$1)="","",HLOOKUP($A128,【様式２】講座情報!$E$4:$ZU$30,入力情報等!AA$1))</f>
        <v/>
      </c>
      <c r="W128" t="str">
        <f>IF(HLOOKUP($A128,【様式２】講座情報!$E$4:$ZU$30,入力情報等!AB$1)="","",HLOOKUP($A128,【様式２】講座情報!$E$4:$ZU$30,入力情報等!AB$1))</f>
        <v/>
      </c>
      <c r="X128" t="str">
        <f>IF(HLOOKUP($A128,【様式２】講座情報!$E$4:$ZU$30,入力情報等!AC$1)="","",HLOOKUP($A128,【様式２】講座情報!$E$4:$ZU$30,入力情報等!AC$1))</f>
        <v/>
      </c>
      <c r="Y128" t="str">
        <f>IF(HLOOKUP($A128,【様式２】講座情報!$E$4:$ZU$30,入力情報等!AD$1)="","",HLOOKUP($A128,【様式２】講座情報!$E$4:$ZU$30,入力情報等!AD$1))</f>
        <v/>
      </c>
      <c r="Z128" t="str">
        <f>IF(HLOOKUP($A128,【様式２】講座情報!$E$4:$ZU$30,入力情報等!AE$1)="","",HLOOKUP($A128,【様式２】講座情報!$E$4:$ZU$30,入力情報等!AE$1))</f>
        <v/>
      </c>
    </row>
    <row r="129" spans="1:26">
      <c r="A129" t="str">
        <f>IF(COUNTIF(【様式２】講座情報!$4:$4,転記データ!$A$3*1000+入力情報等!E118)=1,転記データ!$A$3*1000+入力情報等!E118,"")</f>
        <v/>
      </c>
      <c r="B129" t="str">
        <f>IF(HLOOKUP($A129,【様式２】講座情報!$E$4:$ZU$30,入力情報等!F$1)="","",HLOOKUP($A129,【様式２】講座情報!$E$4:$ZU$30,入力情報等!F$1))</f>
        <v/>
      </c>
      <c r="C129" t="str">
        <f>IF(HLOOKUP($A129,【様式２】講座情報!$E$4:$ZU$30,入力情報等!G$1)="","",HLOOKUP($A129,【様式２】講座情報!$E$4:$ZU$30,入力情報等!G$1))</f>
        <v/>
      </c>
      <c r="D129" t="str">
        <f>IF(HLOOKUP($A129,【様式２】講座情報!$E$4:$ZU$30,入力情報等!H$1)="","",HLOOKUP($A129,【様式２】講座情報!$E$4:$ZU$30,入力情報等!H$1))</f>
        <v/>
      </c>
      <c r="E129" t="str">
        <f>IF(HLOOKUP($A129,【様式２】講座情報!$E$4:$ZU$30,入力情報等!I$1)="","",HLOOKUP($A129,【様式２】講座情報!$E$4:$ZU$30,入力情報等!I$1))</f>
        <v/>
      </c>
      <c r="F129" t="str">
        <f>IF(HLOOKUP($A129,【様式２】講座情報!$E$4:$ZU$30,入力情報等!J$1)="","",HLOOKUP($A129,【様式２】講座情報!$E$4:$ZU$30,入力情報等!J$1))</f>
        <v/>
      </c>
      <c r="G129" t="str">
        <f>IF(HLOOKUP($A129,【様式２】講座情報!$E$4:$ZU$30,入力情報等!K$1)="","",HLOOKUP($A129,【様式２】講座情報!$E$4:$ZU$30,入力情報等!K$1))</f>
        <v/>
      </c>
      <c r="H129" t="str">
        <f>IF(HLOOKUP($A129,【様式２】講座情報!$E$4:$ZU$30,入力情報等!L$1)="","",HLOOKUP($A129,【様式２】講座情報!$E$4:$ZU$30,入力情報等!L$1))</f>
        <v/>
      </c>
      <c r="I129" t="str">
        <f>IF(HLOOKUP($A129,【様式２】講座情報!$E$4:$ZU$30,入力情報等!M$1)="","",HLOOKUP($A129,【様式２】講座情報!$E$4:$ZU$30,入力情報等!M$1))</f>
        <v/>
      </c>
      <c r="J129" t="str">
        <f>IF(HLOOKUP($A129,【様式２】講座情報!$E$4:$ZU$30,入力情報等!N$1)="","",HLOOKUP($A129,【様式２】講座情報!$E$4:$ZU$30,入力情報等!N$1))</f>
        <v/>
      </c>
      <c r="K129" t="str">
        <f>IF(HLOOKUP($A129,【様式２】講座情報!$E$4:$ZU$30,入力情報等!O$1)="","",HLOOKUP($A129,【様式２】講座情報!$E$4:$ZU$30,入力情報等!O$1))</f>
        <v/>
      </c>
      <c r="L129" t="str">
        <f>IF(HLOOKUP($A129,【様式２】講座情報!$E$4:$ZU$30,入力情報等!Q$1)="","",HLOOKUP($A129,【様式２】講座情報!$E$4:$ZU$30,入力情報等!Q$1))</f>
        <v/>
      </c>
      <c r="M129" t="str">
        <f>IF(HLOOKUP($A129,【様式２】講座情報!$E$4:$ZU$30,入力情報等!R$1)="","",HLOOKUP($A129,【様式２】講座情報!$E$4:$ZU$30,入力情報等!R$1))</f>
        <v/>
      </c>
      <c r="N129" t="str">
        <f>IF(HLOOKUP($A129,【様式２】講座情報!$E$4:$ZU$30,入力情報等!S$1)="","",HLOOKUP($A129,【様式２】講座情報!$E$4:$ZU$30,入力情報等!S$1))</f>
        <v/>
      </c>
      <c r="O129" t="str">
        <f>IF(HLOOKUP($A129,【様式２】講座情報!$E$4:$ZU$30,入力情報等!T$1)="","",HLOOKUP($A129,【様式２】講座情報!$E$4:$ZU$30,入力情報等!T$1))</f>
        <v/>
      </c>
      <c r="P129" t="str">
        <f>IF(HLOOKUP($A129,【様式２】講座情報!$E$4:$ZU$30,入力情報等!U$1)="","",HLOOKUP($A129,【様式２】講座情報!$E$4:$ZU$30,入力情報等!U$1))</f>
        <v/>
      </c>
      <c r="Q129" t="str">
        <f>IF(HLOOKUP($A129,【様式２】講座情報!$E$4:$ZU$30,入力情報等!V$1)="","",HLOOKUP($A129,【様式２】講座情報!$E$4:$ZU$30,入力情報等!V$1))</f>
        <v/>
      </c>
      <c r="R129" t="str">
        <f>IF(HLOOKUP($A129,【様式２】講座情報!$E$4:$ZU$30,入力情報等!W$1)="","",HLOOKUP($A129,【様式２】講座情報!$E$4:$ZU$30,入力情報等!W$1))</f>
        <v/>
      </c>
      <c r="S129" t="str">
        <f>IF(HLOOKUP($A129,【様式２】講座情報!$E$4:$ZU$30,入力情報等!X$1)="","",HLOOKUP($A129,【様式２】講座情報!$E$4:$ZU$30,入力情報等!X$1))</f>
        <v/>
      </c>
      <c r="T129" t="str">
        <f>IF(HLOOKUP($A129,【様式２】講座情報!$E$4:$ZU$30,入力情報等!Y$1)="","",HLOOKUP($A129,【様式２】講座情報!$E$4:$ZU$30,入力情報等!Y$1))</f>
        <v/>
      </c>
      <c r="U129" t="str">
        <f>IF(HLOOKUP($A129,【様式２】講座情報!$E$4:$ZU$30,入力情報等!Z$1)="","",HLOOKUP($A129,【様式２】講座情報!$E$4:$ZU$30,入力情報等!Z$1))</f>
        <v/>
      </c>
      <c r="V129" t="str">
        <f>IF(HLOOKUP($A129,【様式２】講座情報!$E$4:$ZU$30,入力情報等!AA$1)="","",HLOOKUP($A129,【様式２】講座情報!$E$4:$ZU$30,入力情報等!AA$1))</f>
        <v/>
      </c>
      <c r="W129" t="str">
        <f>IF(HLOOKUP($A129,【様式２】講座情報!$E$4:$ZU$30,入力情報等!AB$1)="","",HLOOKUP($A129,【様式２】講座情報!$E$4:$ZU$30,入力情報等!AB$1))</f>
        <v/>
      </c>
      <c r="X129" t="str">
        <f>IF(HLOOKUP($A129,【様式２】講座情報!$E$4:$ZU$30,入力情報等!AC$1)="","",HLOOKUP($A129,【様式２】講座情報!$E$4:$ZU$30,入力情報等!AC$1))</f>
        <v/>
      </c>
      <c r="Y129" t="str">
        <f>IF(HLOOKUP($A129,【様式２】講座情報!$E$4:$ZU$30,入力情報等!AD$1)="","",HLOOKUP($A129,【様式２】講座情報!$E$4:$ZU$30,入力情報等!AD$1))</f>
        <v/>
      </c>
      <c r="Z129" t="str">
        <f>IF(HLOOKUP($A129,【様式２】講座情報!$E$4:$ZU$30,入力情報等!AE$1)="","",HLOOKUP($A129,【様式２】講座情報!$E$4:$ZU$30,入力情報等!AE$1))</f>
        <v/>
      </c>
    </row>
    <row r="130" spans="1:26">
      <c r="A130" t="str">
        <f>IF(COUNTIF(【様式２】講座情報!$4:$4,転記データ!$A$3*1000+入力情報等!E119)=1,転記データ!$A$3*1000+入力情報等!E119,"")</f>
        <v/>
      </c>
      <c r="B130" t="str">
        <f>IF(HLOOKUP($A130,【様式２】講座情報!$E$4:$ZU$30,入力情報等!F$1)="","",HLOOKUP($A130,【様式２】講座情報!$E$4:$ZU$30,入力情報等!F$1))</f>
        <v/>
      </c>
      <c r="C130" t="str">
        <f>IF(HLOOKUP($A130,【様式２】講座情報!$E$4:$ZU$30,入力情報等!G$1)="","",HLOOKUP($A130,【様式２】講座情報!$E$4:$ZU$30,入力情報等!G$1))</f>
        <v/>
      </c>
      <c r="D130" t="str">
        <f>IF(HLOOKUP($A130,【様式２】講座情報!$E$4:$ZU$30,入力情報等!H$1)="","",HLOOKUP($A130,【様式２】講座情報!$E$4:$ZU$30,入力情報等!H$1))</f>
        <v/>
      </c>
      <c r="E130" t="str">
        <f>IF(HLOOKUP($A130,【様式２】講座情報!$E$4:$ZU$30,入力情報等!I$1)="","",HLOOKUP($A130,【様式２】講座情報!$E$4:$ZU$30,入力情報等!I$1))</f>
        <v/>
      </c>
      <c r="F130" t="str">
        <f>IF(HLOOKUP($A130,【様式２】講座情報!$E$4:$ZU$30,入力情報等!J$1)="","",HLOOKUP($A130,【様式２】講座情報!$E$4:$ZU$30,入力情報等!J$1))</f>
        <v/>
      </c>
      <c r="G130" t="str">
        <f>IF(HLOOKUP($A130,【様式２】講座情報!$E$4:$ZU$30,入力情報等!K$1)="","",HLOOKUP($A130,【様式２】講座情報!$E$4:$ZU$30,入力情報等!K$1))</f>
        <v/>
      </c>
      <c r="H130" t="str">
        <f>IF(HLOOKUP($A130,【様式２】講座情報!$E$4:$ZU$30,入力情報等!L$1)="","",HLOOKUP($A130,【様式２】講座情報!$E$4:$ZU$30,入力情報等!L$1))</f>
        <v/>
      </c>
      <c r="I130" t="str">
        <f>IF(HLOOKUP($A130,【様式２】講座情報!$E$4:$ZU$30,入力情報等!M$1)="","",HLOOKUP($A130,【様式２】講座情報!$E$4:$ZU$30,入力情報等!M$1))</f>
        <v/>
      </c>
      <c r="J130" t="str">
        <f>IF(HLOOKUP($A130,【様式２】講座情報!$E$4:$ZU$30,入力情報等!N$1)="","",HLOOKUP($A130,【様式２】講座情報!$E$4:$ZU$30,入力情報等!N$1))</f>
        <v/>
      </c>
      <c r="K130" t="str">
        <f>IF(HLOOKUP($A130,【様式２】講座情報!$E$4:$ZU$30,入力情報等!O$1)="","",HLOOKUP($A130,【様式２】講座情報!$E$4:$ZU$30,入力情報等!O$1))</f>
        <v/>
      </c>
      <c r="L130" t="str">
        <f>IF(HLOOKUP($A130,【様式２】講座情報!$E$4:$ZU$30,入力情報等!Q$1)="","",HLOOKUP($A130,【様式２】講座情報!$E$4:$ZU$30,入力情報等!Q$1))</f>
        <v/>
      </c>
      <c r="M130" t="str">
        <f>IF(HLOOKUP($A130,【様式２】講座情報!$E$4:$ZU$30,入力情報等!R$1)="","",HLOOKUP($A130,【様式２】講座情報!$E$4:$ZU$30,入力情報等!R$1))</f>
        <v/>
      </c>
      <c r="N130" t="str">
        <f>IF(HLOOKUP($A130,【様式２】講座情報!$E$4:$ZU$30,入力情報等!S$1)="","",HLOOKUP($A130,【様式２】講座情報!$E$4:$ZU$30,入力情報等!S$1))</f>
        <v/>
      </c>
      <c r="O130" t="str">
        <f>IF(HLOOKUP($A130,【様式２】講座情報!$E$4:$ZU$30,入力情報等!T$1)="","",HLOOKUP($A130,【様式２】講座情報!$E$4:$ZU$30,入力情報等!T$1))</f>
        <v/>
      </c>
      <c r="P130" t="str">
        <f>IF(HLOOKUP($A130,【様式２】講座情報!$E$4:$ZU$30,入力情報等!U$1)="","",HLOOKUP($A130,【様式２】講座情報!$E$4:$ZU$30,入力情報等!U$1))</f>
        <v/>
      </c>
      <c r="Q130" t="str">
        <f>IF(HLOOKUP($A130,【様式２】講座情報!$E$4:$ZU$30,入力情報等!V$1)="","",HLOOKUP($A130,【様式２】講座情報!$E$4:$ZU$30,入力情報等!V$1))</f>
        <v/>
      </c>
      <c r="R130" t="str">
        <f>IF(HLOOKUP($A130,【様式２】講座情報!$E$4:$ZU$30,入力情報等!W$1)="","",HLOOKUP($A130,【様式２】講座情報!$E$4:$ZU$30,入力情報等!W$1))</f>
        <v/>
      </c>
      <c r="S130" t="str">
        <f>IF(HLOOKUP($A130,【様式２】講座情報!$E$4:$ZU$30,入力情報等!X$1)="","",HLOOKUP($A130,【様式２】講座情報!$E$4:$ZU$30,入力情報等!X$1))</f>
        <v/>
      </c>
      <c r="T130" t="str">
        <f>IF(HLOOKUP($A130,【様式２】講座情報!$E$4:$ZU$30,入力情報等!Y$1)="","",HLOOKUP($A130,【様式２】講座情報!$E$4:$ZU$30,入力情報等!Y$1))</f>
        <v/>
      </c>
      <c r="U130" t="str">
        <f>IF(HLOOKUP($A130,【様式２】講座情報!$E$4:$ZU$30,入力情報等!Z$1)="","",HLOOKUP($A130,【様式２】講座情報!$E$4:$ZU$30,入力情報等!Z$1))</f>
        <v/>
      </c>
      <c r="V130" t="str">
        <f>IF(HLOOKUP($A130,【様式２】講座情報!$E$4:$ZU$30,入力情報等!AA$1)="","",HLOOKUP($A130,【様式２】講座情報!$E$4:$ZU$30,入力情報等!AA$1))</f>
        <v/>
      </c>
      <c r="W130" t="str">
        <f>IF(HLOOKUP($A130,【様式２】講座情報!$E$4:$ZU$30,入力情報等!AB$1)="","",HLOOKUP($A130,【様式２】講座情報!$E$4:$ZU$30,入力情報等!AB$1))</f>
        <v/>
      </c>
      <c r="X130" t="str">
        <f>IF(HLOOKUP($A130,【様式２】講座情報!$E$4:$ZU$30,入力情報等!AC$1)="","",HLOOKUP($A130,【様式２】講座情報!$E$4:$ZU$30,入力情報等!AC$1))</f>
        <v/>
      </c>
      <c r="Y130" t="str">
        <f>IF(HLOOKUP($A130,【様式２】講座情報!$E$4:$ZU$30,入力情報等!AD$1)="","",HLOOKUP($A130,【様式２】講座情報!$E$4:$ZU$30,入力情報等!AD$1))</f>
        <v/>
      </c>
      <c r="Z130" t="str">
        <f>IF(HLOOKUP($A130,【様式２】講座情報!$E$4:$ZU$30,入力情報等!AE$1)="","",HLOOKUP($A130,【様式２】講座情報!$E$4:$ZU$30,入力情報等!AE$1))</f>
        <v/>
      </c>
    </row>
    <row r="131" spans="1:26">
      <c r="A131" t="str">
        <f>IF(COUNTIF(【様式２】講座情報!$4:$4,転記データ!$A$3*1000+入力情報等!E120)=1,転記データ!$A$3*1000+入力情報等!E120,"")</f>
        <v/>
      </c>
      <c r="B131" t="str">
        <f>IF(HLOOKUP($A131,【様式２】講座情報!$E$4:$ZU$30,入力情報等!F$1)="","",HLOOKUP($A131,【様式２】講座情報!$E$4:$ZU$30,入力情報等!F$1))</f>
        <v/>
      </c>
      <c r="C131" t="str">
        <f>IF(HLOOKUP($A131,【様式２】講座情報!$E$4:$ZU$30,入力情報等!G$1)="","",HLOOKUP($A131,【様式２】講座情報!$E$4:$ZU$30,入力情報等!G$1))</f>
        <v/>
      </c>
      <c r="D131" t="str">
        <f>IF(HLOOKUP($A131,【様式２】講座情報!$E$4:$ZU$30,入力情報等!H$1)="","",HLOOKUP($A131,【様式２】講座情報!$E$4:$ZU$30,入力情報等!H$1))</f>
        <v/>
      </c>
      <c r="E131" t="str">
        <f>IF(HLOOKUP($A131,【様式２】講座情報!$E$4:$ZU$30,入力情報等!I$1)="","",HLOOKUP($A131,【様式２】講座情報!$E$4:$ZU$30,入力情報等!I$1))</f>
        <v/>
      </c>
      <c r="F131" t="str">
        <f>IF(HLOOKUP($A131,【様式２】講座情報!$E$4:$ZU$30,入力情報等!J$1)="","",HLOOKUP($A131,【様式２】講座情報!$E$4:$ZU$30,入力情報等!J$1))</f>
        <v/>
      </c>
      <c r="G131" t="str">
        <f>IF(HLOOKUP($A131,【様式２】講座情報!$E$4:$ZU$30,入力情報等!K$1)="","",HLOOKUP($A131,【様式２】講座情報!$E$4:$ZU$30,入力情報等!K$1))</f>
        <v/>
      </c>
      <c r="H131" t="str">
        <f>IF(HLOOKUP($A131,【様式２】講座情報!$E$4:$ZU$30,入力情報等!L$1)="","",HLOOKUP($A131,【様式２】講座情報!$E$4:$ZU$30,入力情報等!L$1))</f>
        <v/>
      </c>
      <c r="I131" t="str">
        <f>IF(HLOOKUP($A131,【様式２】講座情報!$E$4:$ZU$30,入力情報等!M$1)="","",HLOOKUP($A131,【様式２】講座情報!$E$4:$ZU$30,入力情報等!M$1))</f>
        <v/>
      </c>
      <c r="J131" t="str">
        <f>IF(HLOOKUP($A131,【様式２】講座情報!$E$4:$ZU$30,入力情報等!N$1)="","",HLOOKUP($A131,【様式２】講座情報!$E$4:$ZU$30,入力情報等!N$1))</f>
        <v/>
      </c>
      <c r="K131" t="str">
        <f>IF(HLOOKUP($A131,【様式２】講座情報!$E$4:$ZU$30,入力情報等!O$1)="","",HLOOKUP($A131,【様式２】講座情報!$E$4:$ZU$30,入力情報等!O$1))</f>
        <v/>
      </c>
      <c r="L131" t="str">
        <f>IF(HLOOKUP($A131,【様式２】講座情報!$E$4:$ZU$30,入力情報等!Q$1)="","",HLOOKUP($A131,【様式２】講座情報!$E$4:$ZU$30,入力情報等!Q$1))</f>
        <v/>
      </c>
      <c r="M131" t="str">
        <f>IF(HLOOKUP($A131,【様式２】講座情報!$E$4:$ZU$30,入力情報等!R$1)="","",HLOOKUP($A131,【様式２】講座情報!$E$4:$ZU$30,入力情報等!R$1))</f>
        <v/>
      </c>
      <c r="N131" t="str">
        <f>IF(HLOOKUP($A131,【様式２】講座情報!$E$4:$ZU$30,入力情報等!S$1)="","",HLOOKUP($A131,【様式２】講座情報!$E$4:$ZU$30,入力情報等!S$1))</f>
        <v/>
      </c>
      <c r="O131" t="str">
        <f>IF(HLOOKUP($A131,【様式２】講座情報!$E$4:$ZU$30,入力情報等!T$1)="","",HLOOKUP($A131,【様式２】講座情報!$E$4:$ZU$30,入力情報等!T$1))</f>
        <v/>
      </c>
      <c r="P131" t="str">
        <f>IF(HLOOKUP($A131,【様式２】講座情報!$E$4:$ZU$30,入力情報等!U$1)="","",HLOOKUP($A131,【様式２】講座情報!$E$4:$ZU$30,入力情報等!U$1))</f>
        <v/>
      </c>
      <c r="Q131" t="str">
        <f>IF(HLOOKUP($A131,【様式２】講座情報!$E$4:$ZU$30,入力情報等!V$1)="","",HLOOKUP($A131,【様式２】講座情報!$E$4:$ZU$30,入力情報等!V$1))</f>
        <v/>
      </c>
      <c r="R131" t="str">
        <f>IF(HLOOKUP($A131,【様式２】講座情報!$E$4:$ZU$30,入力情報等!W$1)="","",HLOOKUP($A131,【様式２】講座情報!$E$4:$ZU$30,入力情報等!W$1))</f>
        <v/>
      </c>
      <c r="S131" t="str">
        <f>IF(HLOOKUP($A131,【様式２】講座情報!$E$4:$ZU$30,入力情報等!X$1)="","",HLOOKUP($A131,【様式２】講座情報!$E$4:$ZU$30,入力情報等!X$1))</f>
        <v/>
      </c>
      <c r="T131" t="str">
        <f>IF(HLOOKUP($A131,【様式２】講座情報!$E$4:$ZU$30,入力情報等!Y$1)="","",HLOOKUP($A131,【様式２】講座情報!$E$4:$ZU$30,入力情報等!Y$1))</f>
        <v/>
      </c>
      <c r="U131" t="str">
        <f>IF(HLOOKUP($A131,【様式２】講座情報!$E$4:$ZU$30,入力情報等!Z$1)="","",HLOOKUP($A131,【様式２】講座情報!$E$4:$ZU$30,入力情報等!Z$1))</f>
        <v/>
      </c>
      <c r="V131" t="str">
        <f>IF(HLOOKUP($A131,【様式２】講座情報!$E$4:$ZU$30,入力情報等!AA$1)="","",HLOOKUP($A131,【様式２】講座情報!$E$4:$ZU$30,入力情報等!AA$1))</f>
        <v/>
      </c>
      <c r="W131" t="str">
        <f>IF(HLOOKUP($A131,【様式２】講座情報!$E$4:$ZU$30,入力情報等!AB$1)="","",HLOOKUP($A131,【様式２】講座情報!$E$4:$ZU$30,入力情報等!AB$1))</f>
        <v/>
      </c>
      <c r="X131" t="str">
        <f>IF(HLOOKUP($A131,【様式２】講座情報!$E$4:$ZU$30,入力情報等!AC$1)="","",HLOOKUP($A131,【様式２】講座情報!$E$4:$ZU$30,入力情報等!AC$1))</f>
        <v/>
      </c>
      <c r="Y131" t="str">
        <f>IF(HLOOKUP($A131,【様式２】講座情報!$E$4:$ZU$30,入力情報等!AD$1)="","",HLOOKUP($A131,【様式２】講座情報!$E$4:$ZU$30,入力情報等!AD$1))</f>
        <v/>
      </c>
      <c r="Z131" t="str">
        <f>IF(HLOOKUP($A131,【様式２】講座情報!$E$4:$ZU$30,入力情報等!AE$1)="","",HLOOKUP($A131,【様式２】講座情報!$E$4:$ZU$30,入力情報等!AE$1))</f>
        <v/>
      </c>
    </row>
    <row r="132" spans="1:26">
      <c r="A132" t="str">
        <f>IF(COUNTIF(【様式２】講座情報!$4:$4,転記データ!$A$3*1000+入力情報等!E121)=1,転記データ!$A$3*1000+入力情報等!E121,"")</f>
        <v/>
      </c>
      <c r="B132" t="str">
        <f>IF(HLOOKUP($A132,【様式２】講座情報!$E$4:$ZU$30,入力情報等!F$1)="","",HLOOKUP($A132,【様式２】講座情報!$E$4:$ZU$30,入力情報等!F$1))</f>
        <v/>
      </c>
      <c r="C132" t="str">
        <f>IF(HLOOKUP($A132,【様式２】講座情報!$E$4:$ZU$30,入力情報等!G$1)="","",HLOOKUP($A132,【様式２】講座情報!$E$4:$ZU$30,入力情報等!G$1))</f>
        <v/>
      </c>
      <c r="D132" t="str">
        <f>IF(HLOOKUP($A132,【様式２】講座情報!$E$4:$ZU$30,入力情報等!H$1)="","",HLOOKUP($A132,【様式２】講座情報!$E$4:$ZU$30,入力情報等!H$1))</f>
        <v/>
      </c>
      <c r="E132" t="str">
        <f>IF(HLOOKUP($A132,【様式２】講座情報!$E$4:$ZU$30,入力情報等!I$1)="","",HLOOKUP($A132,【様式２】講座情報!$E$4:$ZU$30,入力情報等!I$1))</f>
        <v/>
      </c>
      <c r="F132" t="str">
        <f>IF(HLOOKUP($A132,【様式２】講座情報!$E$4:$ZU$30,入力情報等!J$1)="","",HLOOKUP($A132,【様式２】講座情報!$E$4:$ZU$30,入力情報等!J$1))</f>
        <v/>
      </c>
      <c r="G132" t="str">
        <f>IF(HLOOKUP($A132,【様式２】講座情報!$E$4:$ZU$30,入力情報等!K$1)="","",HLOOKUP($A132,【様式２】講座情報!$E$4:$ZU$30,入力情報等!K$1))</f>
        <v/>
      </c>
      <c r="H132" t="str">
        <f>IF(HLOOKUP($A132,【様式２】講座情報!$E$4:$ZU$30,入力情報等!L$1)="","",HLOOKUP($A132,【様式２】講座情報!$E$4:$ZU$30,入力情報等!L$1))</f>
        <v/>
      </c>
      <c r="I132" t="str">
        <f>IF(HLOOKUP($A132,【様式２】講座情報!$E$4:$ZU$30,入力情報等!M$1)="","",HLOOKUP($A132,【様式２】講座情報!$E$4:$ZU$30,入力情報等!M$1))</f>
        <v/>
      </c>
      <c r="J132" t="str">
        <f>IF(HLOOKUP($A132,【様式２】講座情報!$E$4:$ZU$30,入力情報等!N$1)="","",HLOOKUP($A132,【様式２】講座情報!$E$4:$ZU$30,入力情報等!N$1))</f>
        <v/>
      </c>
      <c r="K132" t="str">
        <f>IF(HLOOKUP($A132,【様式２】講座情報!$E$4:$ZU$30,入力情報等!O$1)="","",HLOOKUP($A132,【様式２】講座情報!$E$4:$ZU$30,入力情報等!O$1))</f>
        <v/>
      </c>
      <c r="L132" t="str">
        <f>IF(HLOOKUP($A132,【様式２】講座情報!$E$4:$ZU$30,入力情報等!Q$1)="","",HLOOKUP($A132,【様式２】講座情報!$E$4:$ZU$30,入力情報等!Q$1))</f>
        <v/>
      </c>
      <c r="M132" t="str">
        <f>IF(HLOOKUP($A132,【様式２】講座情報!$E$4:$ZU$30,入力情報等!R$1)="","",HLOOKUP($A132,【様式２】講座情報!$E$4:$ZU$30,入力情報等!R$1))</f>
        <v/>
      </c>
      <c r="N132" t="str">
        <f>IF(HLOOKUP($A132,【様式２】講座情報!$E$4:$ZU$30,入力情報等!S$1)="","",HLOOKUP($A132,【様式２】講座情報!$E$4:$ZU$30,入力情報等!S$1))</f>
        <v/>
      </c>
      <c r="O132" t="str">
        <f>IF(HLOOKUP($A132,【様式２】講座情報!$E$4:$ZU$30,入力情報等!T$1)="","",HLOOKUP($A132,【様式２】講座情報!$E$4:$ZU$30,入力情報等!T$1))</f>
        <v/>
      </c>
      <c r="P132" t="str">
        <f>IF(HLOOKUP($A132,【様式２】講座情報!$E$4:$ZU$30,入力情報等!U$1)="","",HLOOKUP($A132,【様式２】講座情報!$E$4:$ZU$30,入力情報等!U$1))</f>
        <v/>
      </c>
      <c r="Q132" t="str">
        <f>IF(HLOOKUP($A132,【様式２】講座情報!$E$4:$ZU$30,入力情報等!V$1)="","",HLOOKUP($A132,【様式２】講座情報!$E$4:$ZU$30,入力情報等!V$1))</f>
        <v/>
      </c>
      <c r="R132" t="str">
        <f>IF(HLOOKUP($A132,【様式２】講座情報!$E$4:$ZU$30,入力情報等!W$1)="","",HLOOKUP($A132,【様式２】講座情報!$E$4:$ZU$30,入力情報等!W$1))</f>
        <v/>
      </c>
      <c r="S132" t="str">
        <f>IF(HLOOKUP($A132,【様式２】講座情報!$E$4:$ZU$30,入力情報等!X$1)="","",HLOOKUP($A132,【様式２】講座情報!$E$4:$ZU$30,入力情報等!X$1))</f>
        <v/>
      </c>
      <c r="T132" t="str">
        <f>IF(HLOOKUP($A132,【様式２】講座情報!$E$4:$ZU$30,入力情報等!Y$1)="","",HLOOKUP($A132,【様式２】講座情報!$E$4:$ZU$30,入力情報等!Y$1))</f>
        <v/>
      </c>
      <c r="U132" t="str">
        <f>IF(HLOOKUP($A132,【様式２】講座情報!$E$4:$ZU$30,入力情報等!Z$1)="","",HLOOKUP($A132,【様式２】講座情報!$E$4:$ZU$30,入力情報等!Z$1))</f>
        <v/>
      </c>
      <c r="V132" t="str">
        <f>IF(HLOOKUP($A132,【様式２】講座情報!$E$4:$ZU$30,入力情報等!AA$1)="","",HLOOKUP($A132,【様式２】講座情報!$E$4:$ZU$30,入力情報等!AA$1))</f>
        <v/>
      </c>
      <c r="W132" t="str">
        <f>IF(HLOOKUP($A132,【様式２】講座情報!$E$4:$ZU$30,入力情報等!AB$1)="","",HLOOKUP($A132,【様式２】講座情報!$E$4:$ZU$30,入力情報等!AB$1))</f>
        <v/>
      </c>
      <c r="X132" t="str">
        <f>IF(HLOOKUP($A132,【様式２】講座情報!$E$4:$ZU$30,入力情報等!AC$1)="","",HLOOKUP($A132,【様式２】講座情報!$E$4:$ZU$30,入力情報等!AC$1))</f>
        <v/>
      </c>
      <c r="Y132" t="str">
        <f>IF(HLOOKUP($A132,【様式２】講座情報!$E$4:$ZU$30,入力情報等!AD$1)="","",HLOOKUP($A132,【様式２】講座情報!$E$4:$ZU$30,入力情報等!AD$1))</f>
        <v/>
      </c>
      <c r="Z132" t="str">
        <f>IF(HLOOKUP($A132,【様式２】講座情報!$E$4:$ZU$30,入力情報等!AE$1)="","",HLOOKUP($A132,【様式２】講座情報!$E$4:$ZU$30,入力情報等!AE$1))</f>
        <v/>
      </c>
    </row>
    <row r="133" spans="1:26">
      <c r="A133" t="str">
        <f>IF(COUNTIF(【様式２】講座情報!$4:$4,転記データ!$A$3*1000+入力情報等!E122)=1,転記データ!$A$3*1000+入力情報等!E122,"")</f>
        <v/>
      </c>
      <c r="B133" t="str">
        <f>IF(HLOOKUP($A133,【様式２】講座情報!$E$4:$ZU$30,入力情報等!F$1)="","",HLOOKUP($A133,【様式２】講座情報!$E$4:$ZU$30,入力情報等!F$1))</f>
        <v/>
      </c>
      <c r="C133" t="str">
        <f>IF(HLOOKUP($A133,【様式２】講座情報!$E$4:$ZU$30,入力情報等!G$1)="","",HLOOKUP($A133,【様式２】講座情報!$E$4:$ZU$30,入力情報等!G$1))</f>
        <v/>
      </c>
      <c r="D133" t="str">
        <f>IF(HLOOKUP($A133,【様式２】講座情報!$E$4:$ZU$30,入力情報等!H$1)="","",HLOOKUP($A133,【様式２】講座情報!$E$4:$ZU$30,入力情報等!H$1))</f>
        <v/>
      </c>
      <c r="E133" t="str">
        <f>IF(HLOOKUP($A133,【様式２】講座情報!$E$4:$ZU$30,入力情報等!I$1)="","",HLOOKUP($A133,【様式２】講座情報!$E$4:$ZU$30,入力情報等!I$1))</f>
        <v/>
      </c>
      <c r="F133" t="str">
        <f>IF(HLOOKUP($A133,【様式２】講座情報!$E$4:$ZU$30,入力情報等!J$1)="","",HLOOKUP($A133,【様式２】講座情報!$E$4:$ZU$30,入力情報等!J$1))</f>
        <v/>
      </c>
      <c r="G133" t="str">
        <f>IF(HLOOKUP($A133,【様式２】講座情報!$E$4:$ZU$30,入力情報等!K$1)="","",HLOOKUP($A133,【様式２】講座情報!$E$4:$ZU$30,入力情報等!K$1))</f>
        <v/>
      </c>
      <c r="H133" t="str">
        <f>IF(HLOOKUP($A133,【様式２】講座情報!$E$4:$ZU$30,入力情報等!L$1)="","",HLOOKUP($A133,【様式２】講座情報!$E$4:$ZU$30,入力情報等!L$1))</f>
        <v/>
      </c>
      <c r="I133" t="str">
        <f>IF(HLOOKUP($A133,【様式２】講座情報!$E$4:$ZU$30,入力情報等!M$1)="","",HLOOKUP($A133,【様式２】講座情報!$E$4:$ZU$30,入力情報等!M$1))</f>
        <v/>
      </c>
      <c r="J133" t="str">
        <f>IF(HLOOKUP($A133,【様式２】講座情報!$E$4:$ZU$30,入力情報等!N$1)="","",HLOOKUP($A133,【様式２】講座情報!$E$4:$ZU$30,入力情報等!N$1))</f>
        <v/>
      </c>
      <c r="K133" t="str">
        <f>IF(HLOOKUP($A133,【様式２】講座情報!$E$4:$ZU$30,入力情報等!O$1)="","",HLOOKUP($A133,【様式２】講座情報!$E$4:$ZU$30,入力情報等!O$1))</f>
        <v/>
      </c>
      <c r="L133" t="str">
        <f>IF(HLOOKUP($A133,【様式２】講座情報!$E$4:$ZU$30,入力情報等!Q$1)="","",HLOOKUP($A133,【様式２】講座情報!$E$4:$ZU$30,入力情報等!Q$1))</f>
        <v/>
      </c>
      <c r="M133" t="str">
        <f>IF(HLOOKUP($A133,【様式２】講座情報!$E$4:$ZU$30,入力情報等!R$1)="","",HLOOKUP($A133,【様式２】講座情報!$E$4:$ZU$30,入力情報等!R$1))</f>
        <v/>
      </c>
      <c r="N133" t="str">
        <f>IF(HLOOKUP($A133,【様式２】講座情報!$E$4:$ZU$30,入力情報等!S$1)="","",HLOOKUP($A133,【様式２】講座情報!$E$4:$ZU$30,入力情報等!S$1))</f>
        <v/>
      </c>
      <c r="O133" t="str">
        <f>IF(HLOOKUP($A133,【様式２】講座情報!$E$4:$ZU$30,入力情報等!T$1)="","",HLOOKUP($A133,【様式２】講座情報!$E$4:$ZU$30,入力情報等!T$1))</f>
        <v/>
      </c>
      <c r="P133" t="str">
        <f>IF(HLOOKUP($A133,【様式２】講座情報!$E$4:$ZU$30,入力情報等!U$1)="","",HLOOKUP($A133,【様式２】講座情報!$E$4:$ZU$30,入力情報等!U$1))</f>
        <v/>
      </c>
      <c r="Q133" t="str">
        <f>IF(HLOOKUP($A133,【様式２】講座情報!$E$4:$ZU$30,入力情報等!V$1)="","",HLOOKUP($A133,【様式２】講座情報!$E$4:$ZU$30,入力情報等!V$1))</f>
        <v/>
      </c>
      <c r="R133" t="str">
        <f>IF(HLOOKUP($A133,【様式２】講座情報!$E$4:$ZU$30,入力情報等!W$1)="","",HLOOKUP($A133,【様式２】講座情報!$E$4:$ZU$30,入力情報等!W$1))</f>
        <v/>
      </c>
      <c r="S133" t="str">
        <f>IF(HLOOKUP($A133,【様式２】講座情報!$E$4:$ZU$30,入力情報等!X$1)="","",HLOOKUP($A133,【様式２】講座情報!$E$4:$ZU$30,入力情報等!X$1))</f>
        <v/>
      </c>
      <c r="T133" t="str">
        <f>IF(HLOOKUP($A133,【様式２】講座情報!$E$4:$ZU$30,入力情報等!Y$1)="","",HLOOKUP($A133,【様式２】講座情報!$E$4:$ZU$30,入力情報等!Y$1))</f>
        <v/>
      </c>
      <c r="U133" t="str">
        <f>IF(HLOOKUP($A133,【様式２】講座情報!$E$4:$ZU$30,入力情報等!Z$1)="","",HLOOKUP($A133,【様式２】講座情報!$E$4:$ZU$30,入力情報等!Z$1))</f>
        <v/>
      </c>
      <c r="V133" t="str">
        <f>IF(HLOOKUP($A133,【様式２】講座情報!$E$4:$ZU$30,入力情報等!AA$1)="","",HLOOKUP($A133,【様式２】講座情報!$E$4:$ZU$30,入力情報等!AA$1))</f>
        <v/>
      </c>
      <c r="W133" t="str">
        <f>IF(HLOOKUP($A133,【様式２】講座情報!$E$4:$ZU$30,入力情報等!AB$1)="","",HLOOKUP($A133,【様式２】講座情報!$E$4:$ZU$30,入力情報等!AB$1))</f>
        <v/>
      </c>
      <c r="X133" t="str">
        <f>IF(HLOOKUP($A133,【様式２】講座情報!$E$4:$ZU$30,入力情報等!AC$1)="","",HLOOKUP($A133,【様式２】講座情報!$E$4:$ZU$30,入力情報等!AC$1))</f>
        <v/>
      </c>
      <c r="Y133" t="str">
        <f>IF(HLOOKUP($A133,【様式２】講座情報!$E$4:$ZU$30,入力情報等!AD$1)="","",HLOOKUP($A133,【様式２】講座情報!$E$4:$ZU$30,入力情報等!AD$1))</f>
        <v/>
      </c>
      <c r="Z133" t="str">
        <f>IF(HLOOKUP($A133,【様式２】講座情報!$E$4:$ZU$30,入力情報等!AE$1)="","",HLOOKUP($A133,【様式２】講座情報!$E$4:$ZU$30,入力情報等!AE$1))</f>
        <v/>
      </c>
    </row>
    <row r="134" spans="1:26">
      <c r="A134" t="str">
        <f>IF(COUNTIF(【様式２】講座情報!$4:$4,転記データ!$A$3*1000+入力情報等!E123)=1,転記データ!$A$3*1000+入力情報等!E123,"")</f>
        <v/>
      </c>
      <c r="B134" t="str">
        <f>IF(HLOOKUP($A134,【様式２】講座情報!$E$4:$ZU$30,入力情報等!F$1)="","",HLOOKUP($A134,【様式２】講座情報!$E$4:$ZU$30,入力情報等!F$1))</f>
        <v/>
      </c>
      <c r="C134" t="str">
        <f>IF(HLOOKUP($A134,【様式２】講座情報!$E$4:$ZU$30,入力情報等!G$1)="","",HLOOKUP($A134,【様式２】講座情報!$E$4:$ZU$30,入力情報等!G$1))</f>
        <v/>
      </c>
      <c r="D134" t="str">
        <f>IF(HLOOKUP($A134,【様式２】講座情報!$E$4:$ZU$30,入力情報等!H$1)="","",HLOOKUP($A134,【様式２】講座情報!$E$4:$ZU$30,入力情報等!H$1))</f>
        <v/>
      </c>
      <c r="E134" t="str">
        <f>IF(HLOOKUP($A134,【様式２】講座情報!$E$4:$ZU$30,入力情報等!I$1)="","",HLOOKUP($A134,【様式２】講座情報!$E$4:$ZU$30,入力情報等!I$1))</f>
        <v/>
      </c>
      <c r="F134" t="str">
        <f>IF(HLOOKUP($A134,【様式２】講座情報!$E$4:$ZU$30,入力情報等!J$1)="","",HLOOKUP($A134,【様式２】講座情報!$E$4:$ZU$30,入力情報等!J$1))</f>
        <v/>
      </c>
      <c r="G134" t="str">
        <f>IF(HLOOKUP($A134,【様式２】講座情報!$E$4:$ZU$30,入力情報等!K$1)="","",HLOOKUP($A134,【様式２】講座情報!$E$4:$ZU$30,入力情報等!K$1))</f>
        <v/>
      </c>
      <c r="H134" t="str">
        <f>IF(HLOOKUP($A134,【様式２】講座情報!$E$4:$ZU$30,入力情報等!L$1)="","",HLOOKUP($A134,【様式２】講座情報!$E$4:$ZU$30,入力情報等!L$1))</f>
        <v/>
      </c>
      <c r="I134" t="str">
        <f>IF(HLOOKUP($A134,【様式２】講座情報!$E$4:$ZU$30,入力情報等!M$1)="","",HLOOKUP($A134,【様式２】講座情報!$E$4:$ZU$30,入力情報等!M$1))</f>
        <v/>
      </c>
      <c r="J134" t="str">
        <f>IF(HLOOKUP($A134,【様式２】講座情報!$E$4:$ZU$30,入力情報等!N$1)="","",HLOOKUP($A134,【様式２】講座情報!$E$4:$ZU$30,入力情報等!N$1))</f>
        <v/>
      </c>
      <c r="K134" t="str">
        <f>IF(HLOOKUP($A134,【様式２】講座情報!$E$4:$ZU$30,入力情報等!O$1)="","",HLOOKUP($A134,【様式２】講座情報!$E$4:$ZU$30,入力情報等!O$1))</f>
        <v/>
      </c>
      <c r="L134" t="str">
        <f>IF(HLOOKUP($A134,【様式２】講座情報!$E$4:$ZU$30,入力情報等!Q$1)="","",HLOOKUP($A134,【様式２】講座情報!$E$4:$ZU$30,入力情報等!Q$1))</f>
        <v/>
      </c>
      <c r="M134" t="str">
        <f>IF(HLOOKUP($A134,【様式２】講座情報!$E$4:$ZU$30,入力情報等!R$1)="","",HLOOKUP($A134,【様式２】講座情報!$E$4:$ZU$30,入力情報等!R$1))</f>
        <v/>
      </c>
      <c r="N134" t="str">
        <f>IF(HLOOKUP($A134,【様式２】講座情報!$E$4:$ZU$30,入力情報等!S$1)="","",HLOOKUP($A134,【様式２】講座情報!$E$4:$ZU$30,入力情報等!S$1))</f>
        <v/>
      </c>
      <c r="O134" t="str">
        <f>IF(HLOOKUP($A134,【様式２】講座情報!$E$4:$ZU$30,入力情報等!T$1)="","",HLOOKUP($A134,【様式２】講座情報!$E$4:$ZU$30,入力情報等!T$1))</f>
        <v/>
      </c>
      <c r="P134" t="str">
        <f>IF(HLOOKUP($A134,【様式２】講座情報!$E$4:$ZU$30,入力情報等!U$1)="","",HLOOKUP($A134,【様式２】講座情報!$E$4:$ZU$30,入力情報等!U$1))</f>
        <v/>
      </c>
      <c r="Q134" t="str">
        <f>IF(HLOOKUP($A134,【様式２】講座情報!$E$4:$ZU$30,入力情報等!V$1)="","",HLOOKUP($A134,【様式２】講座情報!$E$4:$ZU$30,入力情報等!V$1))</f>
        <v/>
      </c>
      <c r="R134" t="str">
        <f>IF(HLOOKUP($A134,【様式２】講座情報!$E$4:$ZU$30,入力情報等!W$1)="","",HLOOKUP($A134,【様式２】講座情報!$E$4:$ZU$30,入力情報等!W$1))</f>
        <v/>
      </c>
      <c r="S134" t="str">
        <f>IF(HLOOKUP($A134,【様式２】講座情報!$E$4:$ZU$30,入力情報等!X$1)="","",HLOOKUP($A134,【様式２】講座情報!$E$4:$ZU$30,入力情報等!X$1))</f>
        <v/>
      </c>
      <c r="T134" t="str">
        <f>IF(HLOOKUP($A134,【様式２】講座情報!$E$4:$ZU$30,入力情報等!Y$1)="","",HLOOKUP($A134,【様式２】講座情報!$E$4:$ZU$30,入力情報等!Y$1))</f>
        <v/>
      </c>
      <c r="U134" t="str">
        <f>IF(HLOOKUP($A134,【様式２】講座情報!$E$4:$ZU$30,入力情報等!Z$1)="","",HLOOKUP($A134,【様式２】講座情報!$E$4:$ZU$30,入力情報等!Z$1))</f>
        <v/>
      </c>
      <c r="V134" t="str">
        <f>IF(HLOOKUP($A134,【様式２】講座情報!$E$4:$ZU$30,入力情報等!AA$1)="","",HLOOKUP($A134,【様式２】講座情報!$E$4:$ZU$30,入力情報等!AA$1))</f>
        <v/>
      </c>
      <c r="W134" t="str">
        <f>IF(HLOOKUP($A134,【様式２】講座情報!$E$4:$ZU$30,入力情報等!AB$1)="","",HLOOKUP($A134,【様式２】講座情報!$E$4:$ZU$30,入力情報等!AB$1))</f>
        <v/>
      </c>
      <c r="X134" t="str">
        <f>IF(HLOOKUP($A134,【様式２】講座情報!$E$4:$ZU$30,入力情報等!AC$1)="","",HLOOKUP($A134,【様式２】講座情報!$E$4:$ZU$30,入力情報等!AC$1))</f>
        <v/>
      </c>
      <c r="Y134" t="str">
        <f>IF(HLOOKUP($A134,【様式２】講座情報!$E$4:$ZU$30,入力情報等!AD$1)="","",HLOOKUP($A134,【様式２】講座情報!$E$4:$ZU$30,入力情報等!AD$1))</f>
        <v/>
      </c>
      <c r="Z134" t="str">
        <f>IF(HLOOKUP($A134,【様式２】講座情報!$E$4:$ZU$30,入力情報等!AE$1)="","",HLOOKUP($A134,【様式２】講座情報!$E$4:$ZU$30,入力情報等!AE$1))</f>
        <v/>
      </c>
    </row>
    <row r="135" spans="1:26">
      <c r="A135" t="str">
        <f>IF(COUNTIF(【様式２】講座情報!$4:$4,転記データ!$A$3*1000+入力情報等!E124)=1,転記データ!$A$3*1000+入力情報等!E124,"")</f>
        <v/>
      </c>
      <c r="B135" t="str">
        <f>IF(HLOOKUP($A135,【様式２】講座情報!$E$4:$ZU$30,入力情報等!F$1)="","",HLOOKUP($A135,【様式２】講座情報!$E$4:$ZU$30,入力情報等!F$1))</f>
        <v/>
      </c>
      <c r="C135" t="str">
        <f>IF(HLOOKUP($A135,【様式２】講座情報!$E$4:$ZU$30,入力情報等!G$1)="","",HLOOKUP($A135,【様式２】講座情報!$E$4:$ZU$30,入力情報等!G$1))</f>
        <v/>
      </c>
      <c r="D135" t="str">
        <f>IF(HLOOKUP($A135,【様式２】講座情報!$E$4:$ZU$30,入力情報等!H$1)="","",HLOOKUP($A135,【様式２】講座情報!$E$4:$ZU$30,入力情報等!H$1))</f>
        <v/>
      </c>
      <c r="E135" t="str">
        <f>IF(HLOOKUP($A135,【様式２】講座情報!$E$4:$ZU$30,入力情報等!I$1)="","",HLOOKUP($A135,【様式２】講座情報!$E$4:$ZU$30,入力情報等!I$1))</f>
        <v/>
      </c>
      <c r="F135" t="str">
        <f>IF(HLOOKUP($A135,【様式２】講座情報!$E$4:$ZU$30,入力情報等!J$1)="","",HLOOKUP($A135,【様式２】講座情報!$E$4:$ZU$30,入力情報等!J$1))</f>
        <v/>
      </c>
      <c r="G135" t="str">
        <f>IF(HLOOKUP($A135,【様式２】講座情報!$E$4:$ZU$30,入力情報等!K$1)="","",HLOOKUP($A135,【様式２】講座情報!$E$4:$ZU$30,入力情報等!K$1))</f>
        <v/>
      </c>
      <c r="H135" t="str">
        <f>IF(HLOOKUP($A135,【様式２】講座情報!$E$4:$ZU$30,入力情報等!L$1)="","",HLOOKUP($A135,【様式２】講座情報!$E$4:$ZU$30,入力情報等!L$1))</f>
        <v/>
      </c>
      <c r="I135" t="str">
        <f>IF(HLOOKUP($A135,【様式２】講座情報!$E$4:$ZU$30,入力情報等!M$1)="","",HLOOKUP($A135,【様式２】講座情報!$E$4:$ZU$30,入力情報等!M$1))</f>
        <v/>
      </c>
      <c r="J135" t="str">
        <f>IF(HLOOKUP($A135,【様式２】講座情報!$E$4:$ZU$30,入力情報等!N$1)="","",HLOOKUP($A135,【様式２】講座情報!$E$4:$ZU$30,入力情報等!N$1))</f>
        <v/>
      </c>
      <c r="K135" t="str">
        <f>IF(HLOOKUP($A135,【様式２】講座情報!$E$4:$ZU$30,入力情報等!O$1)="","",HLOOKUP($A135,【様式２】講座情報!$E$4:$ZU$30,入力情報等!O$1))</f>
        <v/>
      </c>
      <c r="L135" t="str">
        <f>IF(HLOOKUP($A135,【様式２】講座情報!$E$4:$ZU$30,入力情報等!Q$1)="","",HLOOKUP($A135,【様式２】講座情報!$E$4:$ZU$30,入力情報等!Q$1))</f>
        <v/>
      </c>
      <c r="M135" t="str">
        <f>IF(HLOOKUP($A135,【様式２】講座情報!$E$4:$ZU$30,入力情報等!R$1)="","",HLOOKUP($A135,【様式２】講座情報!$E$4:$ZU$30,入力情報等!R$1))</f>
        <v/>
      </c>
      <c r="N135" t="str">
        <f>IF(HLOOKUP($A135,【様式２】講座情報!$E$4:$ZU$30,入力情報等!S$1)="","",HLOOKUP($A135,【様式２】講座情報!$E$4:$ZU$30,入力情報等!S$1))</f>
        <v/>
      </c>
      <c r="O135" t="str">
        <f>IF(HLOOKUP($A135,【様式２】講座情報!$E$4:$ZU$30,入力情報等!T$1)="","",HLOOKUP($A135,【様式２】講座情報!$E$4:$ZU$30,入力情報等!T$1))</f>
        <v/>
      </c>
      <c r="P135" t="str">
        <f>IF(HLOOKUP($A135,【様式２】講座情報!$E$4:$ZU$30,入力情報等!U$1)="","",HLOOKUP($A135,【様式２】講座情報!$E$4:$ZU$30,入力情報等!U$1))</f>
        <v/>
      </c>
      <c r="Q135" t="str">
        <f>IF(HLOOKUP($A135,【様式２】講座情報!$E$4:$ZU$30,入力情報等!V$1)="","",HLOOKUP($A135,【様式２】講座情報!$E$4:$ZU$30,入力情報等!V$1))</f>
        <v/>
      </c>
      <c r="R135" t="str">
        <f>IF(HLOOKUP($A135,【様式２】講座情報!$E$4:$ZU$30,入力情報等!W$1)="","",HLOOKUP($A135,【様式２】講座情報!$E$4:$ZU$30,入力情報等!W$1))</f>
        <v/>
      </c>
      <c r="S135" t="str">
        <f>IF(HLOOKUP($A135,【様式２】講座情報!$E$4:$ZU$30,入力情報等!X$1)="","",HLOOKUP($A135,【様式２】講座情報!$E$4:$ZU$30,入力情報等!X$1))</f>
        <v/>
      </c>
      <c r="T135" t="str">
        <f>IF(HLOOKUP($A135,【様式２】講座情報!$E$4:$ZU$30,入力情報等!Y$1)="","",HLOOKUP($A135,【様式２】講座情報!$E$4:$ZU$30,入力情報等!Y$1))</f>
        <v/>
      </c>
      <c r="U135" t="str">
        <f>IF(HLOOKUP($A135,【様式２】講座情報!$E$4:$ZU$30,入力情報等!Z$1)="","",HLOOKUP($A135,【様式２】講座情報!$E$4:$ZU$30,入力情報等!Z$1))</f>
        <v/>
      </c>
      <c r="V135" t="str">
        <f>IF(HLOOKUP($A135,【様式２】講座情報!$E$4:$ZU$30,入力情報等!AA$1)="","",HLOOKUP($A135,【様式２】講座情報!$E$4:$ZU$30,入力情報等!AA$1))</f>
        <v/>
      </c>
      <c r="W135" t="str">
        <f>IF(HLOOKUP($A135,【様式２】講座情報!$E$4:$ZU$30,入力情報等!AB$1)="","",HLOOKUP($A135,【様式２】講座情報!$E$4:$ZU$30,入力情報等!AB$1))</f>
        <v/>
      </c>
      <c r="X135" t="str">
        <f>IF(HLOOKUP($A135,【様式２】講座情報!$E$4:$ZU$30,入力情報等!AC$1)="","",HLOOKUP($A135,【様式２】講座情報!$E$4:$ZU$30,入力情報等!AC$1))</f>
        <v/>
      </c>
      <c r="Y135" t="str">
        <f>IF(HLOOKUP($A135,【様式２】講座情報!$E$4:$ZU$30,入力情報等!AD$1)="","",HLOOKUP($A135,【様式２】講座情報!$E$4:$ZU$30,入力情報等!AD$1))</f>
        <v/>
      </c>
      <c r="Z135" t="str">
        <f>IF(HLOOKUP($A135,【様式２】講座情報!$E$4:$ZU$30,入力情報等!AE$1)="","",HLOOKUP($A135,【様式２】講座情報!$E$4:$ZU$30,入力情報等!AE$1))</f>
        <v/>
      </c>
    </row>
    <row r="136" spans="1:26">
      <c r="A136" t="str">
        <f>IF(COUNTIF(【様式２】講座情報!$4:$4,転記データ!$A$3*1000+入力情報等!E125)=1,転記データ!$A$3*1000+入力情報等!E125,"")</f>
        <v/>
      </c>
      <c r="B136" t="str">
        <f>IF(HLOOKUP($A136,【様式２】講座情報!$E$4:$ZU$30,入力情報等!F$1)="","",HLOOKUP($A136,【様式２】講座情報!$E$4:$ZU$30,入力情報等!F$1))</f>
        <v/>
      </c>
      <c r="C136" t="str">
        <f>IF(HLOOKUP($A136,【様式２】講座情報!$E$4:$ZU$30,入力情報等!G$1)="","",HLOOKUP($A136,【様式２】講座情報!$E$4:$ZU$30,入力情報等!G$1))</f>
        <v/>
      </c>
      <c r="D136" t="str">
        <f>IF(HLOOKUP($A136,【様式２】講座情報!$E$4:$ZU$30,入力情報等!H$1)="","",HLOOKUP($A136,【様式２】講座情報!$E$4:$ZU$30,入力情報等!H$1))</f>
        <v/>
      </c>
      <c r="E136" t="str">
        <f>IF(HLOOKUP($A136,【様式２】講座情報!$E$4:$ZU$30,入力情報等!I$1)="","",HLOOKUP($A136,【様式２】講座情報!$E$4:$ZU$30,入力情報等!I$1))</f>
        <v/>
      </c>
      <c r="F136" t="str">
        <f>IF(HLOOKUP($A136,【様式２】講座情報!$E$4:$ZU$30,入力情報等!J$1)="","",HLOOKUP($A136,【様式２】講座情報!$E$4:$ZU$30,入力情報等!J$1))</f>
        <v/>
      </c>
      <c r="G136" t="str">
        <f>IF(HLOOKUP($A136,【様式２】講座情報!$E$4:$ZU$30,入力情報等!K$1)="","",HLOOKUP($A136,【様式２】講座情報!$E$4:$ZU$30,入力情報等!K$1))</f>
        <v/>
      </c>
      <c r="H136" t="str">
        <f>IF(HLOOKUP($A136,【様式２】講座情報!$E$4:$ZU$30,入力情報等!L$1)="","",HLOOKUP($A136,【様式２】講座情報!$E$4:$ZU$30,入力情報等!L$1))</f>
        <v/>
      </c>
      <c r="I136" t="str">
        <f>IF(HLOOKUP($A136,【様式２】講座情報!$E$4:$ZU$30,入力情報等!M$1)="","",HLOOKUP($A136,【様式２】講座情報!$E$4:$ZU$30,入力情報等!M$1))</f>
        <v/>
      </c>
      <c r="J136" t="str">
        <f>IF(HLOOKUP($A136,【様式２】講座情報!$E$4:$ZU$30,入力情報等!N$1)="","",HLOOKUP($A136,【様式２】講座情報!$E$4:$ZU$30,入力情報等!N$1))</f>
        <v/>
      </c>
      <c r="K136" t="str">
        <f>IF(HLOOKUP($A136,【様式２】講座情報!$E$4:$ZU$30,入力情報等!O$1)="","",HLOOKUP($A136,【様式２】講座情報!$E$4:$ZU$30,入力情報等!O$1))</f>
        <v/>
      </c>
      <c r="L136" t="str">
        <f>IF(HLOOKUP($A136,【様式２】講座情報!$E$4:$ZU$30,入力情報等!Q$1)="","",HLOOKUP($A136,【様式２】講座情報!$E$4:$ZU$30,入力情報等!Q$1))</f>
        <v/>
      </c>
      <c r="M136" t="str">
        <f>IF(HLOOKUP($A136,【様式２】講座情報!$E$4:$ZU$30,入力情報等!R$1)="","",HLOOKUP($A136,【様式２】講座情報!$E$4:$ZU$30,入力情報等!R$1))</f>
        <v/>
      </c>
      <c r="N136" t="str">
        <f>IF(HLOOKUP($A136,【様式２】講座情報!$E$4:$ZU$30,入力情報等!S$1)="","",HLOOKUP($A136,【様式２】講座情報!$E$4:$ZU$30,入力情報等!S$1))</f>
        <v/>
      </c>
      <c r="O136" t="str">
        <f>IF(HLOOKUP($A136,【様式２】講座情報!$E$4:$ZU$30,入力情報等!T$1)="","",HLOOKUP($A136,【様式２】講座情報!$E$4:$ZU$30,入力情報等!T$1))</f>
        <v/>
      </c>
      <c r="P136" t="str">
        <f>IF(HLOOKUP($A136,【様式２】講座情報!$E$4:$ZU$30,入力情報等!U$1)="","",HLOOKUP($A136,【様式２】講座情報!$E$4:$ZU$30,入力情報等!U$1))</f>
        <v/>
      </c>
      <c r="Q136" t="str">
        <f>IF(HLOOKUP($A136,【様式２】講座情報!$E$4:$ZU$30,入力情報等!V$1)="","",HLOOKUP($A136,【様式２】講座情報!$E$4:$ZU$30,入力情報等!V$1))</f>
        <v/>
      </c>
      <c r="R136" t="str">
        <f>IF(HLOOKUP($A136,【様式２】講座情報!$E$4:$ZU$30,入力情報等!W$1)="","",HLOOKUP($A136,【様式２】講座情報!$E$4:$ZU$30,入力情報等!W$1))</f>
        <v/>
      </c>
      <c r="S136" t="str">
        <f>IF(HLOOKUP($A136,【様式２】講座情報!$E$4:$ZU$30,入力情報等!X$1)="","",HLOOKUP($A136,【様式２】講座情報!$E$4:$ZU$30,入力情報等!X$1))</f>
        <v/>
      </c>
      <c r="T136" t="str">
        <f>IF(HLOOKUP($A136,【様式２】講座情報!$E$4:$ZU$30,入力情報等!Y$1)="","",HLOOKUP($A136,【様式２】講座情報!$E$4:$ZU$30,入力情報等!Y$1))</f>
        <v/>
      </c>
      <c r="U136" t="str">
        <f>IF(HLOOKUP($A136,【様式２】講座情報!$E$4:$ZU$30,入力情報等!Z$1)="","",HLOOKUP($A136,【様式２】講座情報!$E$4:$ZU$30,入力情報等!Z$1))</f>
        <v/>
      </c>
      <c r="V136" t="str">
        <f>IF(HLOOKUP($A136,【様式２】講座情報!$E$4:$ZU$30,入力情報等!AA$1)="","",HLOOKUP($A136,【様式２】講座情報!$E$4:$ZU$30,入力情報等!AA$1))</f>
        <v/>
      </c>
      <c r="W136" t="str">
        <f>IF(HLOOKUP($A136,【様式２】講座情報!$E$4:$ZU$30,入力情報等!AB$1)="","",HLOOKUP($A136,【様式２】講座情報!$E$4:$ZU$30,入力情報等!AB$1))</f>
        <v/>
      </c>
      <c r="X136" t="str">
        <f>IF(HLOOKUP($A136,【様式２】講座情報!$E$4:$ZU$30,入力情報等!AC$1)="","",HLOOKUP($A136,【様式２】講座情報!$E$4:$ZU$30,入力情報等!AC$1))</f>
        <v/>
      </c>
      <c r="Y136" t="str">
        <f>IF(HLOOKUP($A136,【様式２】講座情報!$E$4:$ZU$30,入力情報等!AD$1)="","",HLOOKUP($A136,【様式２】講座情報!$E$4:$ZU$30,入力情報等!AD$1))</f>
        <v/>
      </c>
      <c r="Z136" t="str">
        <f>IF(HLOOKUP($A136,【様式２】講座情報!$E$4:$ZU$30,入力情報等!AE$1)="","",HLOOKUP($A136,【様式２】講座情報!$E$4:$ZU$30,入力情報等!AE$1))</f>
        <v/>
      </c>
    </row>
    <row r="137" spans="1:26">
      <c r="A137" t="str">
        <f>IF(COUNTIF(【様式２】講座情報!$4:$4,転記データ!$A$3*1000+入力情報等!E126)=1,転記データ!$A$3*1000+入力情報等!E126,"")</f>
        <v/>
      </c>
      <c r="B137" t="str">
        <f>IF(HLOOKUP($A137,【様式２】講座情報!$E$4:$ZU$30,入力情報等!F$1)="","",HLOOKUP($A137,【様式２】講座情報!$E$4:$ZU$30,入力情報等!F$1))</f>
        <v/>
      </c>
      <c r="C137" t="str">
        <f>IF(HLOOKUP($A137,【様式２】講座情報!$E$4:$ZU$30,入力情報等!G$1)="","",HLOOKUP($A137,【様式２】講座情報!$E$4:$ZU$30,入力情報等!G$1))</f>
        <v/>
      </c>
      <c r="D137" t="str">
        <f>IF(HLOOKUP($A137,【様式２】講座情報!$E$4:$ZU$30,入力情報等!H$1)="","",HLOOKUP($A137,【様式２】講座情報!$E$4:$ZU$30,入力情報等!H$1))</f>
        <v/>
      </c>
      <c r="E137" t="str">
        <f>IF(HLOOKUP($A137,【様式２】講座情報!$E$4:$ZU$30,入力情報等!I$1)="","",HLOOKUP($A137,【様式２】講座情報!$E$4:$ZU$30,入力情報等!I$1))</f>
        <v/>
      </c>
      <c r="F137" t="str">
        <f>IF(HLOOKUP($A137,【様式２】講座情報!$E$4:$ZU$30,入力情報等!J$1)="","",HLOOKUP($A137,【様式２】講座情報!$E$4:$ZU$30,入力情報等!J$1))</f>
        <v/>
      </c>
      <c r="G137" t="str">
        <f>IF(HLOOKUP($A137,【様式２】講座情報!$E$4:$ZU$30,入力情報等!K$1)="","",HLOOKUP($A137,【様式２】講座情報!$E$4:$ZU$30,入力情報等!K$1))</f>
        <v/>
      </c>
      <c r="H137" t="str">
        <f>IF(HLOOKUP($A137,【様式２】講座情報!$E$4:$ZU$30,入力情報等!L$1)="","",HLOOKUP($A137,【様式２】講座情報!$E$4:$ZU$30,入力情報等!L$1))</f>
        <v/>
      </c>
      <c r="I137" t="str">
        <f>IF(HLOOKUP($A137,【様式２】講座情報!$E$4:$ZU$30,入力情報等!M$1)="","",HLOOKUP($A137,【様式２】講座情報!$E$4:$ZU$30,入力情報等!M$1))</f>
        <v/>
      </c>
      <c r="J137" t="str">
        <f>IF(HLOOKUP($A137,【様式２】講座情報!$E$4:$ZU$30,入力情報等!N$1)="","",HLOOKUP($A137,【様式２】講座情報!$E$4:$ZU$30,入力情報等!N$1))</f>
        <v/>
      </c>
      <c r="K137" t="str">
        <f>IF(HLOOKUP($A137,【様式２】講座情報!$E$4:$ZU$30,入力情報等!O$1)="","",HLOOKUP($A137,【様式２】講座情報!$E$4:$ZU$30,入力情報等!O$1))</f>
        <v/>
      </c>
      <c r="L137" t="str">
        <f>IF(HLOOKUP($A137,【様式２】講座情報!$E$4:$ZU$30,入力情報等!Q$1)="","",HLOOKUP($A137,【様式２】講座情報!$E$4:$ZU$30,入力情報等!Q$1))</f>
        <v/>
      </c>
      <c r="M137" t="str">
        <f>IF(HLOOKUP($A137,【様式２】講座情報!$E$4:$ZU$30,入力情報等!R$1)="","",HLOOKUP($A137,【様式２】講座情報!$E$4:$ZU$30,入力情報等!R$1))</f>
        <v/>
      </c>
      <c r="N137" t="str">
        <f>IF(HLOOKUP($A137,【様式２】講座情報!$E$4:$ZU$30,入力情報等!S$1)="","",HLOOKUP($A137,【様式２】講座情報!$E$4:$ZU$30,入力情報等!S$1))</f>
        <v/>
      </c>
      <c r="O137" t="str">
        <f>IF(HLOOKUP($A137,【様式２】講座情報!$E$4:$ZU$30,入力情報等!T$1)="","",HLOOKUP($A137,【様式２】講座情報!$E$4:$ZU$30,入力情報等!T$1))</f>
        <v/>
      </c>
      <c r="P137" t="str">
        <f>IF(HLOOKUP($A137,【様式２】講座情報!$E$4:$ZU$30,入力情報等!U$1)="","",HLOOKUP($A137,【様式２】講座情報!$E$4:$ZU$30,入力情報等!U$1))</f>
        <v/>
      </c>
      <c r="Q137" t="str">
        <f>IF(HLOOKUP($A137,【様式２】講座情報!$E$4:$ZU$30,入力情報等!V$1)="","",HLOOKUP($A137,【様式２】講座情報!$E$4:$ZU$30,入力情報等!V$1))</f>
        <v/>
      </c>
      <c r="R137" t="str">
        <f>IF(HLOOKUP($A137,【様式２】講座情報!$E$4:$ZU$30,入力情報等!W$1)="","",HLOOKUP($A137,【様式２】講座情報!$E$4:$ZU$30,入力情報等!W$1))</f>
        <v/>
      </c>
      <c r="S137" t="str">
        <f>IF(HLOOKUP($A137,【様式２】講座情報!$E$4:$ZU$30,入力情報等!X$1)="","",HLOOKUP($A137,【様式２】講座情報!$E$4:$ZU$30,入力情報等!X$1))</f>
        <v/>
      </c>
      <c r="T137" t="str">
        <f>IF(HLOOKUP($A137,【様式２】講座情報!$E$4:$ZU$30,入力情報等!Y$1)="","",HLOOKUP($A137,【様式２】講座情報!$E$4:$ZU$30,入力情報等!Y$1))</f>
        <v/>
      </c>
      <c r="U137" t="str">
        <f>IF(HLOOKUP($A137,【様式２】講座情報!$E$4:$ZU$30,入力情報等!Z$1)="","",HLOOKUP($A137,【様式２】講座情報!$E$4:$ZU$30,入力情報等!Z$1))</f>
        <v/>
      </c>
      <c r="V137" t="str">
        <f>IF(HLOOKUP($A137,【様式２】講座情報!$E$4:$ZU$30,入力情報等!AA$1)="","",HLOOKUP($A137,【様式２】講座情報!$E$4:$ZU$30,入力情報等!AA$1))</f>
        <v/>
      </c>
      <c r="W137" t="str">
        <f>IF(HLOOKUP($A137,【様式２】講座情報!$E$4:$ZU$30,入力情報等!AB$1)="","",HLOOKUP($A137,【様式２】講座情報!$E$4:$ZU$30,入力情報等!AB$1))</f>
        <v/>
      </c>
      <c r="X137" t="str">
        <f>IF(HLOOKUP($A137,【様式２】講座情報!$E$4:$ZU$30,入力情報等!AC$1)="","",HLOOKUP($A137,【様式２】講座情報!$E$4:$ZU$30,入力情報等!AC$1))</f>
        <v/>
      </c>
      <c r="Y137" t="str">
        <f>IF(HLOOKUP($A137,【様式２】講座情報!$E$4:$ZU$30,入力情報等!AD$1)="","",HLOOKUP($A137,【様式２】講座情報!$E$4:$ZU$30,入力情報等!AD$1))</f>
        <v/>
      </c>
      <c r="Z137" t="str">
        <f>IF(HLOOKUP($A137,【様式２】講座情報!$E$4:$ZU$30,入力情報等!AE$1)="","",HLOOKUP($A137,【様式２】講座情報!$E$4:$ZU$30,入力情報等!AE$1))</f>
        <v/>
      </c>
    </row>
    <row r="138" spans="1:26">
      <c r="A138" t="str">
        <f>IF(COUNTIF(【様式２】講座情報!$4:$4,転記データ!$A$3*1000+入力情報等!E127)=1,転記データ!$A$3*1000+入力情報等!E127,"")</f>
        <v/>
      </c>
      <c r="B138" t="str">
        <f>IF(HLOOKUP($A138,【様式２】講座情報!$E$4:$ZU$30,入力情報等!F$1)="","",HLOOKUP($A138,【様式２】講座情報!$E$4:$ZU$30,入力情報等!F$1))</f>
        <v/>
      </c>
      <c r="C138" t="str">
        <f>IF(HLOOKUP($A138,【様式２】講座情報!$E$4:$ZU$30,入力情報等!G$1)="","",HLOOKUP($A138,【様式２】講座情報!$E$4:$ZU$30,入力情報等!G$1))</f>
        <v/>
      </c>
      <c r="D138" t="str">
        <f>IF(HLOOKUP($A138,【様式２】講座情報!$E$4:$ZU$30,入力情報等!H$1)="","",HLOOKUP($A138,【様式２】講座情報!$E$4:$ZU$30,入力情報等!H$1))</f>
        <v/>
      </c>
      <c r="E138" t="str">
        <f>IF(HLOOKUP($A138,【様式２】講座情報!$E$4:$ZU$30,入力情報等!I$1)="","",HLOOKUP($A138,【様式２】講座情報!$E$4:$ZU$30,入力情報等!I$1))</f>
        <v/>
      </c>
      <c r="F138" t="str">
        <f>IF(HLOOKUP($A138,【様式２】講座情報!$E$4:$ZU$30,入力情報等!J$1)="","",HLOOKUP($A138,【様式２】講座情報!$E$4:$ZU$30,入力情報等!J$1))</f>
        <v/>
      </c>
      <c r="G138" t="str">
        <f>IF(HLOOKUP($A138,【様式２】講座情報!$E$4:$ZU$30,入力情報等!K$1)="","",HLOOKUP($A138,【様式２】講座情報!$E$4:$ZU$30,入力情報等!K$1))</f>
        <v/>
      </c>
      <c r="H138" t="str">
        <f>IF(HLOOKUP($A138,【様式２】講座情報!$E$4:$ZU$30,入力情報等!L$1)="","",HLOOKUP($A138,【様式２】講座情報!$E$4:$ZU$30,入力情報等!L$1))</f>
        <v/>
      </c>
      <c r="I138" t="str">
        <f>IF(HLOOKUP($A138,【様式２】講座情報!$E$4:$ZU$30,入力情報等!M$1)="","",HLOOKUP($A138,【様式２】講座情報!$E$4:$ZU$30,入力情報等!M$1))</f>
        <v/>
      </c>
      <c r="J138" t="str">
        <f>IF(HLOOKUP($A138,【様式２】講座情報!$E$4:$ZU$30,入力情報等!N$1)="","",HLOOKUP($A138,【様式２】講座情報!$E$4:$ZU$30,入力情報等!N$1))</f>
        <v/>
      </c>
      <c r="K138" t="str">
        <f>IF(HLOOKUP($A138,【様式２】講座情報!$E$4:$ZU$30,入力情報等!O$1)="","",HLOOKUP($A138,【様式２】講座情報!$E$4:$ZU$30,入力情報等!O$1))</f>
        <v/>
      </c>
      <c r="L138" t="str">
        <f>IF(HLOOKUP($A138,【様式２】講座情報!$E$4:$ZU$30,入力情報等!Q$1)="","",HLOOKUP($A138,【様式２】講座情報!$E$4:$ZU$30,入力情報等!Q$1))</f>
        <v/>
      </c>
      <c r="M138" t="str">
        <f>IF(HLOOKUP($A138,【様式２】講座情報!$E$4:$ZU$30,入力情報等!R$1)="","",HLOOKUP($A138,【様式２】講座情報!$E$4:$ZU$30,入力情報等!R$1))</f>
        <v/>
      </c>
      <c r="N138" t="str">
        <f>IF(HLOOKUP($A138,【様式２】講座情報!$E$4:$ZU$30,入力情報等!S$1)="","",HLOOKUP($A138,【様式２】講座情報!$E$4:$ZU$30,入力情報等!S$1))</f>
        <v/>
      </c>
      <c r="O138" t="str">
        <f>IF(HLOOKUP($A138,【様式２】講座情報!$E$4:$ZU$30,入力情報等!T$1)="","",HLOOKUP($A138,【様式２】講座情報!$E$4:$ZU$30,入力情報等!T$1))</f>
        <v/>
      </c>
      <c r="P138" t="str">
        <f>IF(HLOOKUP($A138,【様式２】講座情報!$E$4:$ZU$30,入力情報等!U$1)="","",HLOOKUP($A138,【様式２】講座情報!$E$4:$ZU$30,入力情報等!U$1))</f>
        <v/>
      </c>
      <c r="Q138" t="str">
        <f>IF(HLOOKUP($A138,【様式２】講座情報!$E$4:$ZU$30,入力情報等!V$1)="","",HLOOKUP($A138,【様式２】講座情報!$E$4:$ZU$30,入力情報等!V$1))</f>
        <v/>
      </c>
      <c r="R138" t="str">
        <f>IF(HLOOKUP($A138,【様式２】講座情報!$E$4:$ZU$30,入力情報等!W$1)="","",HLOOKUP($A138,【様式２】講座情報!$E$4:$ZU$30,入力情報等!W$1))</f>
        <v/>
      </c>
      <c r="S138" t="str">
        <f>IF(HLOOKUP($A138,【様式２】講座情報!$E$4:$ZU$30,入力情報等!X$1)="","",HLOOKUP($A138,【様式２】講座情報!$E$4:$ZU$30,入力情報等!X$1))</f>
        <v/>
      </c>
      <c r="T138" t="str">
        <f>IF(HLOOKUP($A138,【様式２】講座情報!$E$4:$ZU$30,入力情報等!Y$1)="","",HLOOKUP($A138,【様式２】講座情報!$E$4:$ZU$30,入力情報等!Y$1))</f>
        <v/>
      </c>
      <c r="U138" t="str">
        <f>IF(HLOOKUP($A138,【様式２】講座情報!$E$4:$ZU$30,入力情報等!Z$1)="","",HLOOKUP($A138,【様式２】講座情報!$E$4:$ZU$30,入力情報等!Z$1))</f>
        <v/>
      </c>
      <c r="V138" t="str">
        <f>IF(HLOOKUP($A138,【様式２】講座情報!$E$4:$ZU$30,入力情報等!AA$1)="","",HLOOKUP($A138,【様式２】講座情報!$E$4:$ZU$30,入力情報等!AA$1))</f>
        <v/>
      </c>
      <c r="W138" t="str">
        <f>IF(HLOOKUP($A138,【様式２】講座情報!$E$4:$ZU$30,入力情報等!AB$1)="","",HLOOKUP($A138,【様式２】講座情報!$E$4:$ZU$30,入力情報等!AB$1))</f>
        <v/>
      </c>
      <c r="X138" t="str">
        <f>IF(HLOOKUP($A138,【様式２】講座情報!$E$4:$ZU$30,入力情報等!AC$1)="","",HLOOKUP($A138,【様式２】講座情報!$E$4:$ZU$30,入力情報等!AC$1))</f>
        <v/>
      </c>
      <c r="Y138" t="str">
        <f>IF(HLOOKUP($A138,【様式２】講座情報!$E$4:$ZU$30,入力情報等!AD$1)="","",HLOOKUP($A138,【様式２】講座情報!$E$4:$ZU$30,入力情報等!AD$1))</f>
        <v/>
      </c>
      <c r="Z138" t="str">
        <f>IF(HLOOKUP($A138,【様式２】講座情報!$E$4:$ZU$30,入力情報等!AE$1)="","",HLOOKUP($A138,【様式２】講座情報!$E$4:$ZU$30,入力情報等!AE$1))</f>
        <v/>
      </c>
    </row>
    <row r="139" spans="1:26">
      <c r="A139" t="str">
        <f>IF(COUNTIF(【様式２】講座情報!$4:$4,転記データ!$A$3*1000+入力情報等!E128)=1,転記データ!$A$3*1000+入力情報等!E128,"")</f>
        <v/>
      </c>
      <c r="B139" t="str">
        <f>IF(HLOOKUP($A139,【様式２】講座情報!$E$4:$ZU$30,入力情報等!F$1)="","",HLOOKUP($A139,【様式２】講座情報!$E$4:$ZU$30,入力情報等!F$1))</f>
        <v/>
      </c>
      <c r="C139" t="str">
        <f>IF(HLOOKUP($A139,【様式２】講座情報!$E$4:$ZU$30,入力情報等!G$1)="","",HLOOKUP($A139,【様式２】講座情報!$E$4:$ZU$30,入力情報等!G$1))</f>
        <v/>
      </c>
      <c r="D139" t="str">
        <f>IF(HLOOKUP($A139,【様式２】講座情報!$E$4:$ZU$30,入力情報等!H$1)="","",HLOOKUP($A139,【様式２】講座情報!$E$4:$ZU$30,入力情報等!H$1))</f>
        <v/>
      </c>
      <c r="E139" t="str">
        <f>IF(HLOOKUP($A139,【様式２】講座情報!$E$4:$ZU$30,入力情報等!I$1)="","",HLOOKUP($A139,【様式２】講座情報!$E$4:$ZU$30,入力情報等!I$1))</f>
        <v/>
      </c>
      <c r="F139" t="str">
        <f>IF(HLOOKUP($A139,【様式２】講座情報!$E$4:$ZU$30,入力情報等!J$1)="","",HLOOKUP($A139,【様式２】講座情報!$E$4:$ZU$30,入力情報等!J$1))</f>
        <v/>
      </c>
      <c r="G139" t="str">
        <f>IF(HLOOKUP($A139,【様式２】講座情報!$E$4:$ZU$30,入力情報等!K$1)="","",HLOOKUP($A139,【様式２】講座情報!$E$4:$ZU$30,入力情報等!K$1))</f>
        <v/>
      </c>
      <c r="H139" t="str">
        <f>IF(HLOOKUP($A139,【様式２】講座情報!$E$4:$ZU$30,入力情報等!L$1)="","",HLOOKUP($A139,【様式２】講座情報!$E$4:$ZU$30,入力情報等!L$1))</f>
        <v/>
      </c>
      <c r="I139" t="str">
        <f>IF(HLOOKUP($A139,【様式２】講座情報!$E$4:$ZU$30,入力情報等!M$1)="","",HLOOKUP($A139,【様式２】講座情報!$E$4:$ZU$30,入力情報等!M$1))</f>
        <v/>
      </c>
      <c r="J139" t="str">
        <f>IF(HLOOKUP($A139,【様式２】講座情報!$E$4:$ZU$30,入力情報等!N$1)="","",HLOOKUP($A139,【様式２】講座情報!$E$4:$ZU$30,入力情報等!N$1))</f>
        <v/>
      </c>
      <c r="K139" t="str">
        <f>IF(HLOOKUP($A139,【様式２】講座情報!$E$4:$ZU$30,入力情報等!O$1)="","",HLOOKUP($A139,【様式２】講座情報!$E$4:$ZU$30,入力情報等!O$1))</f>
        <v/>
      </c>
      <c r="L139" t="str">
        <f>IF(HLOOKUP($A139,【様式２】講座情報!$E$4:$ZU$30,入力情報等!Q$1)="","",HLOOKUP($A139,【様式２】講座情報!$E$4:$ZU$30,入力情報等!Q$1))</f>
        <v/>
      </c>
      <c r="M139" t="str">
        <f>IF(HLOOKUP($A139,【様式２】講座情報!$E$4:$ZU$30,入力情報等!R$1)="","",HLOOKUP($A139,【様式２】講座情報!$E$4:$ZU$30,入力情報等!R$1))</f>
        <v/>
      </c>
      <c r="N139" t="str">
        <f>IF(HLOOKUP($A139,【様式２】講座情報!$E$4:$ZU$30,入力情報等!S$1)="","",HLOOKUP($A139,【様式２】講座情報!$E$4:$ZU$30,入力情報等!S$1))</f>
        <v/>
      </c>
      <c r="O139" t="str">
        <f>IF(HLOOKUP($A139,【様式２】講座情報!$E$4:$ZU$30,入力情報等!T$1)="","",HLOOKUP($A139,【様式２】講座情報!$E$4:$ZU$30,入力情報等!T$1))</f>
        <v/>
      </c>
      <c r="P139" t="str">
        <f>IF(HLOOKUP($A139,【様式２】講座情報!$E$4:$ZU$30,入力情報等!U$1)="","",HLOOKUP($A139,【様式２】講座情報!$E$4:$ZU$30,入力情報等!U$1))</f>
        <v/>
      </c>
      <c r="Q139" t="str">
        <f>IF(HLOOKUP($A139,【様式２】講座情報!$E$4:$ZU$30,入力情報等!V$1)="","",HLOOKUP($A139,【様式２】講座情報!$E$4:$ZU$30,入力情報等!V$1))</f>
        <v/>
      </c>
      <c r="R139" t="str">
        <f>IF(HLOOKUP($A139,【様式２】講座情報!$E$4:$ZU$30,入力情報等!W$1)="","",HLOOKUP($A139,【様式２】講座情報!$E$4:$ZU$30,入力情報等!W$1))</f>
        <v/>
      </c>
      <c r="S139" t="str">
        <f>IF(HLOOKUP($A139,【様式２】講座情報!$E$4:$ZU$30,入力情報等!X$1)="","",HLOOKUP($A139,【様式２】講座情報!$E$4:$ZU$30,入力情報等!X$1))</f>
        <v/>
      </c>
      <c r="T139" t="str">
        <f>IF(HLOOKUP($A139,【様式２】講座情報!$E$4:$ZU$30,入力情報等!Y$1)="","",HLOOKUP($A139,【様式２】講座情報!$E$4:$ZU$30,入力情報等!Y$1))</f>
        <v/>
      </c>
      <c r="U139" t="str">
        <f>IF(HLOOKUP($A139,【様式２】講座情報!$E$4:$ZU$30,入力情報等!Z$1)="","",HLOOKUP($A139,【様式２】講座情報!$E$4:$ZU$30,入力情報等!Z$1))</f>
        <v/>
      </c>
      <c r="V139" t="str">
        <f>IF(HLOOKUP($A139,【様式２】講座情報!$E$4:$ZU$30,入力情報等!AA$1)="","",HLOOKUP($A139,【様式２】講座情報!$E$4:$ZU$30,入力情報等!AA$1))</f>
        <v/>
      </c>
      <c r="W139" t="str">
        <f>IF(HLOOKUP($A139,【様式２】講座情報!$E$4:$ZU$30,入力情報等!AB$1)="","",HLOOKUP($A139,【様式２】講座情報!$E$4:$ZU$30,入力情報等!AB$1))</f>
        <v/>
      </c>
      <c r="X139" t="str">
        <f>IF(HLOOKUP($A139,【様式２】講座情報!$E$4:$ZU$30,入力情報等!AC$1)="","",HLOOKUP($A139,【様式２】講座情報!$E$4:$ZU$30,入力情報等!AC$1))</f>
        <v/>
      </c>
      <c r="Y139" t="str">
        <f>IF(HLOOKUP($A139,【様式２】講座情報!$E$4:$ZU$30,入力情報等!AD$1)="","",HLOOKUP($A139,【様式２】講座情報!$E$4:$ZU$30,入力情報等!AD$1))</f>
        <v/>
      </c>
      <c r="Z139" t="str">
        <f>IF(HLOOKUP($A139,【様式２】講座情報!$E$4:$ZU$30,入力情報等!AE$1)="","",HLOOKUP($A139,【様式２】講座情報!$E$4:$ZU$30,入力情報等!AE$1))</f>
        <v/>
      </c>
    </row>
    <row r="140" spans="1:26">
      <c r="A140" t="str">
        <f>IF(COUNTIF(【様式２】講座情報!$4:$4,転記データ!$A$3*1000+入力情報等!E129)=1,転記データ!$A$3*1000+入力情報等!E129,"")</f>
        <v/>
      </c>
      <c r="B140" t="str">
        <f>IF(HLOOKUP($A140,【様式２】講座情報!$E$4:$ZU$30,入力情報等!F$1)="","",HLOOKUP($A140,【様式２】講座情報!$E$4:$ZU$30,入力情報等!F$1))</f>
        <v/>
      </c>
      <c r="C140" t="str">
        <f>IF(HLOOKUP($A140,【様式２】講座情報!$E$4:$ZU$30,入力情報等!G$1)="","",HLOOKUP($A140,【様式２】講座情報!$E$4:$ZU$30,入力情報等!G$1))</f>
        <v/>
      </c>
      <c r="D140" t="str">
        <f>IF(HLOOKUP($A140,【様式２】講座情報!$E$4:$ZU$30,入力情報等!H$1)="","",HLOOKUP($A140,【様式２】講座情報!$E$4:$ZU$30,入力情報等!H$1))</f>
        <v/>
      </c>
      <c r="E140" t="str">
        <f>IF(HLOOKUP($A140,【様式２】講座情報!$E$4:$ZU$30,入力情報等!I$1)="","",HLOOKUP($A140,【様式２】講座情報!$E$4:$ZU$30,入力情報等!I$1))</f>
        <v/>
      </c>
      <c r="F140" t="str">
        <f>IF(HLOOKUP($A140,【様式２】講座情報!$E$4:$ZU$30,入力情報等!J$1)="","",HLOOKUP($A140,【様式２】講座情報!$E$4:$ZU$30,入力情報等!J$1))</f>
        <v/>
      </c>
      <c r="G140" t="str">
        <f>IF(HLOOKUP($A140,【様式２】講座情報!$E$4:$ZU$30,入力情報等!K$1)="","",HLOOKUP($A140,【様式２】講座情報!$E$4:$ZU$30,入力情報等!K$1))</f>
        <v/>
      </c>
      <c r="H140" t="str">
        <f>IF(HLOOKUP($A140,【様式２】講座情報!$E$4:$ZU$30,入力情報等!L$1)="","",HLOOKUP($A140,【様式２】講座情報!$E$4:$ZU$30,入力情報等!L$1))</f>
        <v/>
      </c>
      <c r="I140" t="str">
        <f>IF(HLOOKUP($A140,【様式２】講座情報!$E$4:$ZU$30,入力情報等!M$1)="","",HLOOKUP($A140,【様式２】講座情報!$E$4:$ZU$30,入力情報等!M$1))</f>
        <v/>
      </c>
      <c r="J140" t="str">
        <f>IF(HLOOKUP($A140,【様式２】講座情報!$E$4:$ZU$30,入力情報等!N$1)="","",HLOOKUP($A140,【様式２】講座情報!$E$4:$ZU$30,入力情報等!N$1))</f>
        <v/>
      </c>
      <c r="K140" t="str">
        <f>IF(HLOOKUP($A140,【様式２】講座情報!$E$4:$ZU$30,入力情報等!O$1)="","",HLOOKUP($A140,【様式２】講座情報!$E$4:$ZU$30,入力情報等!O$1))</f>
        <v/>
      </c>
      <c r="L140" t="str">
        <f>IF(HLOOKUP($A140,【様式２】講座情報!$E$4:$ZU$30,入力情報等!Q$1)="","",HLOOKUP($A140,【様式２】講座情報!$E$4:$ZU$30,入力情報等!Q$1))</f>
        <v/>
      </c>
      <c r="M140" t="str">
        <f>IF(HLOOKUP($A140,【様式２】講座情報!$E$4:$ZU$30,入力情報等!R$1)="","",HLOOKUP($A140,【様式２】講座情報!$E$4:$ZU$30,入力情報等!R$1))</f>
        <v/>
      </c>
      <c r="N140" t="str">
        <f>IF(HLOOKUP($A140,【様式２】講座情報!$E$4:$ZU$30,入力情報等!S$1)="","",HLOOKUP($A140,【様式２】講座情報!$E$4:$ZU$30,入力情報等!S$1))</f>
        <v/>
      </c>
      <c r="O140" t="str">
        <f>IF(HLOOKUP($A140,【様式２】講座情報!$E$4:$ZU$30,入力情報等!T$1)="","",HLOOKUP($A140,【様式２】講座情報!$E$4:$ZU$30,入力情報等!T$1))</f>
        <v/>
      </c>
      <c r="P140" t="str">
        <f>IF(HLOOKUP($A140,【様式２】講座情報!$E$4:$ZU$30,入力情報等!U$1)="","",HLOOKUP($A140,【様式２】講座情報!$E$4:$ZU$30,入力情報等!U$1))</f>
        <v/>
      </c>
      <c r="Q140" t="str">
        <f>IF(HLOOKUP($A140,【様式２】講座情報!$E$4:$ZU$30,入力情報等!V$1)="","",HLOOKUP($A140,【様式２】講座情報!$E$4:$ZU$30,入力情報等!V$1))</f>
        <v/>
      </c>
      <c r="R140" t="str">
        <f>IF(HLOOKUP($A140,【様式２】講座情報!$E$4:$ZU$30,入力情報等!W$1)="","",HLOOKUP($A140,【様式２】講座情報!$E$4:$ZU$30,入力情報等!W$1))</f>
        <v/>
      </c>
      <c r="S140" t="str">
        <f>IF(HLOOKUP($A140,【様式２】講座情報!$E$4:$ZU$30,入力情報等!X$1)="","",HLOOKUP($A140,【様式２】講座情報!$E$4:$ZU$30,入力情報等!X$1))</f>
        <v/>
      </c>
      <c r="T140" t="str">
        <f>IF(HLOOKUP($A140,【様式２】講座情報!$E$4:$ZU$30,入力情報等!Y$1)="","",HLOOKUP($A140,【様式２】講座情報!$E$4:$ZU$30,入力情報等!Y$1))</f>
        <v/>
      </c>
      <c r="U140" t="str">
        <f>IF(HLOOKUP($A140,【様式２】講座情報!$E$4:$ZU$30,入力情報等!Z$1)="","",HLOOKUP($A140,【様式２】講座情報!$E$4:$ZU$30,入力情報等!Z$1))</f>
        <v/>
      </c>
      <c r="V140" t="str">
        <f>IF(HLOOKUP($A140,【様式２】講座情報!$E$4:$ZU$30,入力情報等!AA$1)="","",HLOOKUP($A140,【様式２】講座情報!$E$4:$ZU$30,入力情報等!AA$1))</f>
        <v/>
      </c>
      <c r="W140" t="str">
        <f>IF(HLOOKUP($A140,【様式２】講座情報!$E$4:$ZU$30,入力情報等!AB$1)="","",HLOOKUP($A140,【様式２】講座情報!$E$4:$ZU$30,入力情報等!AB$1))</f>
        <v/>
      </c>
      <c r="X140" t="str">
        <f>IF(HLOOKUP($A140,【様式２】講座情報!$E$4:$ZU$30,入力情報等!AC$1)="","",HLOOKUP($A140,【様式２】講座情報!$E$4:$ZU$30,入力情報等!AC$1))</f>
        <v/>
      </c>
      <c r="Y140" t="str">
        <f>IF(HLOOKUP($A140,【様式２】講座情報!$E$4:$ZU$30,入力情報等!AD$1)="","",HLOOKUP($A140,【様式２】講座情報!$E$4:$ZU$30,入力情報等!AD$1))</f>
        <v/>
      </c>
      <c r="Z140" t="str">
        <f>IF(HLOOKUP($A140,【様式２】講座情報!$E$4:$ZU$30,入力情報等!AE$1)="","",HLOOKUP($A140,【様式２】講座情報!$E$4:$ZU$30,入力情報等!AE$1))</f>
        <v/>
      </c>
    </row>
    <row r="141" spans="1:26">
      <c r="A141" t="str">
        <f>IF(COUNTIF(【様式２】講座情報!$4:$4,転記データ!$A$3*1000+入力情報等!E130)=1,転記データ!$A$3*1000+入力情報等!E130,"")</f>
        <v/>
      </c>
      <c r="B141" t="str">
        <f>IF(HLOOKUP($A141,【様式２】講座情報!$E$4:$ZU$30,入力情報等!F$1)="","",HLOOKUP($A141,【様式２】講座情報!$E$4:$ZU$30,入力情報等!F$1))</f>
        <v/>
      </c>
      <c r="C141" t="str">
        <f>IF(HLOOKUP($A141,【様式２】講座情報!$E$4:$ZU$30,入力情報等!G$1)="","",HLOOKUP($A141,【様式２】講座情報!$E$4:$ZU$30,入力情報等!G$1))</f>
        <v/>
      </c>
      <c r="D141" t="str">
        <f>IF(HLOOKUP($A141,【様式２】講座情報!$E$4:$ZU$30,入力情報等!H$1)="","",HLOOKUP($A141,【様式２】講座情報!$E$4:$ZU$30,入力情報等!H$1))</f>
        <v/>
      </c>
      <c r="E141" t="str">
        <f>IF(HLOOKUP($A141,【様式２】講座情報!$E$4:$ZU$30,入力情報等!I$1)="","",HLOOKUP($A141,【様式２】講座情報!$E$4:$ZU$30,入力情報等!I$1))</f>
        <v/>
      </c>
      <c r="F141" t="str">
        <f>IF(HLOOKUP($A141,【様式２】講座情報!$E$4:$ZU$30,入力情報等!J$1)="","",HLOOKUP($A141,【様式２】講座情報!$E$4:$ZU$30,入力情報等!J$1))</f>
        <v/>
      </c>
      <c r="G141" t="str">
        <f>IF(HLOOKUP($A141,【様式２】講座情報!$E$4:$ZU$30,入力情報等!K$1)="","",HLOOKUP($A141,【様式２】講座情報!$E$4:$ZU$30,入力情報等!K$1))</f>
        <v/>
      </c>
      <c r="H141" t="str">
        <f>IF(HLOOKUP($A141,【様式２】講座情報!$E$4:$ZU$30,入力情報等!L$1)="","",HLOOKUP($A141,【様式２】講座情報!$E$4:$ZU$30,入力情報等!L$1))</f>
        <v/>
      </c>
      <c r="I141" t="str">
        <f>IF(HLOOKUP($A141,【様式２】講座情報!$E$4:$ZU$30,入力情報等!M$1)="","",HLOOKUP($A141,【様式２】講座情報!$E$4:$ZU$30,入力情報等!M$1))</f>
        <v/>
      </c>
      <c r="J141" t="str">
        <f>IF(HLOOKUP($A141,【様式２】講座情報!$E$4:$ZU$30,入力情報等!N$1)="","",HLOOKUP($A141,【様式２】講座情報!$E$4:$ZU$30,入力情報等!N$1))</f>
        <v/>
      </c>
      <c r="K141" t="str">
        <f>IF(HLOOKUP($A141,【様式２】講座情報!$E$4:$ZU$30,入力情報等!O$1)="","",HLOOKUP($A141,【様式２】講座情報!$E$4:$ZU$30,入力情報等!O$1))</f>
        <v/>
      </c>
      <c r="L141" t="str">
        <f>IF(HLOOKUP($A141,【様式２】講座情報!$E$4:$ZU$30,入力情報等!Q$1)="","",HLOOKUP($A141,【様式２】講座情報!$E$4:$ZU$30,入力情報等!Q$1))</f>
        <v/>
      </c>
      <c r="M141" t="str">
        <f>IF(HLOOKUP($A141,【様式２】講座情報!$E$4:$ZU$30,入力情報等!R$1)="","",HLOOKUP($A141,【様式２】講座情報!$E$4:$ZU$30,入力情報等!R$1))</f>
        <v/>
      </c>
      <c r="N141" t="str">
        <f>IF(HLOOKUP($A141,【様式２】講座情報!$E$4:$ZU$30,入力情報等!S$1)="","",HLOOKUP($A141,【様式２】講座情報!$E$4:$ZU$30,入力情報等!S$1))</f>
        <v/>
      </c>
      <c r="O141" t="str">
        <f>IF(HLOOKUP($A141,【様式２】講座情報!$E$4:$ZU$30,入力情報等!T$1)="","",HLOOKUP($A141,【様式２】講座情報!$E$4:$ZU$30,入力情報等!T$1))</f>
        <v/>
      </c>
      <c r="P141" t="str">
        <f>IF(HLOOKUP($A141,【様式２】講座情報!$E$4:$ZU$30,入力情報等!U$1)="","",HLOOKUP($A141,【様式２】講座情報!$E$4:$ZU$30,入力情報等!U$1))</f>
        <v/>
      </c>
      <c r="Q141" t="str">
        <f>IF(HLOOKUP($A141,【様式２】講座情報!$E$4:$ZU$30,入力情報等!V$1)="","",HLOOKUP($A141,【様式２】講座情報!$E$4:$ZU$30,入力情報等!V$1))</f>
        <v/>
      </c>
      <c r="R141" t="str">
        <f>IF(HLOOKUP($A141,【様式２】講座情報!$E$4:$ZU$30,入力情報等!W$1)="","",HLOOKUP($A141,【様式２】講座情報!$E$4:$ZU$30,入力情報等!W$1))</f>
        <v/>
      </c>
      <c r="S141" t="str">
        <f>IF(HLOOKUP($A141,【様式２】講座情報!$E$4:$ZU$30,入力情報等!X$1)="","",HLOOKUP($A141,【様式２】講座情報!$E$4:$ZU$30,入力情報等!X$1))</f>
        <v/>
      </c>
      <c r="T141" t="str">
        <f>IF(HLOOKUP($A141,【様式２】講座情報!$E$4:$ZU$30,入力情報等!Y$1)="","",HLOOKUP($A141,【様式２】講座情報!$E$4:$ZU$30,入力情報等!Y$1))</f>
        <v/>
      </c>
      <c r="U141" t="str">
        <f>IF(HLOOKUP($A141,【様式２】講座情報!$E$4:$ZU$30,入力情報等!Z$1)="","",HLOOKUP($A141,【様式２】講座情報!$E$4:$ZU$30,入力情報等!Z$1))</f>
        <v/>
      </c>
      <c r="V141" t="str">
        <f>IF(HLOOKUP($A141,【様式２】講座情報!$E$4:$ZU$30,入力情報等!AA$1)="","",HLOOKUP($A141,【様式２】講座情報!$E$4:$ZU$30,入力情報等!AA$1))</f>
        <v/>
      </c>
      <c r="W141" t="str">
        <f>IF(HLOOKUP($A141,【様式２】講座情報!$E$4:$ZU$30,入力情報等!AB$1)="","",HLOOKUP($A141,【様式２】講座情報!$E$4:$ZU$30,入力情報等!AB$1))</f>
        <v/>
      </c>
      <c r="X141" t="str">
        <f>IF(HLOOKUP($A141,【様式２】講座情報!$E$4:$ZU$30,入力情報等!AC$1)="","",HLOOKUP($A141,【様式２】講座情報!$E$4:$ZU$30,入力情報等!AC$1))</f>
        <v/>
      </c>
      <c r="Y141" t="str">
        <f>IF(HLOOKUP($A141,【様式２】講座情報!$E$4:$ZU$30,入力情報等!AD$1)="","",HLOOKUP($A141,【様式２】講座情報!$E$4:$ZU$30,入力情報等!AD$1))</f>
        <v/>
      </c>
      <c r="Z141" t="str">
        <f>IF(HLOOKUP($A141,【様式２】講座情報!$E$4:$ZU$30,入力情報等!AE$1)="","",HLOOKUP($A141,【様式２】講座情報!$E$4:$ZU$30,入力情報等!AE$1))</f>
        <v/>
      </c>
    </row>
    <row r="142" spans="1:26">
      <c r="A142" t="str">
        <f>IF(COUNTIF(【様式２】講座情報!$4:$4,転記データ!$A$3*1000+入力情報等!E131)=1,転記データ!$A$3*1000+入力情報等!E131,"")</f>
        <v/>
      </c>
      <c r="B142" t="str">
        <f>IF(HLOOKUP($A142,【様式２】講座情報!$E$4:$ZU$30,入力情報等!F$1)="","",HLOOKUP($A142,【様式２】講座情報!$E$4:$ZU$30,入力情報等!F$1))</f>
        <v/>
      </c>
      <c r="C142" t="str">
        <f>IF(HLOOKUP($A142,【様式２】講座情報!$E$4:$ZU$30,入力情報等!G$1)="","",HLOOKUP($A142,【様式２】講座情報!$E$4:$ZU$30,入力情報等!G$1))</f>
        <v/>
      </c>
      <c r="D142" t="str">
        <f>IF(HLOOKUP($A142,【様式２】講座情報!$E$4:$ZU$30,入力情報等!H$1)="","",HLOOKUP($A142,【様式２】講座情報!$E$4:$ZU$30,入力情報等!H$1))</f>
        <v/>
      </c>
      <c r="E142" t="str">
        <f>IF(HLOOKUP($A142,【様式２】講座情報!$E$4:$ZU$30,入力情報等!I$1)="","",HLOOKUP($A142,【様式２】講座情報!$E$4:$ZU$30,入力情報等!I$1))</f>
        <v/>
      </c>
      <c r="F142" t="str">
        <f>IF(HLOOKUP($A142,【様式２】講座情報!$E$4:$ZU$30,入力情報等!J$1)="","",HLOOKUP($A142,【様式２】講座情報!$E$4:$ZU$30,入力情報等!J$1))</f>
        <v/>
      </c>
      <c r="G142" t="str">
        <f>IF(HLOOKUP($A142,【様式２】講座情報!$E$4:$ZU$30,入力情報等!K$1)="","",HLOOKUP($A142,【様式２】講座情報!$E$4:$ZU$30,入力情報等!K$1))</f>
        <v/>
      </c>
      <c r="H142" t="str">
        <f>IF(HLOOKUP($A142,【様式２】講座情報!$E$4:$ZU$30,入力情報等!L$1)="","",HLOOKUP($A142,【様式２】講座情報!$E$4:$ZU$30,入力情報等!L$1))</f>
        <v/>
      </c>
      <c r="I142" t="str">
        <f>IF(HLOOKUP($A142,【様式２】講座情報!$E$4:$ZU$30,入力情報等!M$1)="","",HLOOKUP($A142,【様式２】講座情報!$E$4:$ZU$30,入力情報等!M$1))</f>
        <v/>
      </c>
      <c r="J142" t="str">
        <f>IF(HLOOKUP($A142,【様式２】講座情報!$E$4:$ZU$30,入力情報等!N$1)="","",HLOOKUP($A142,【様式２】講座情報!$E$4:$ZU$30,入力情報等!N$1))</f>
        <v/>
      </c>
      <c r="K142" t="str">
        <f>IF(HLOOKUP($A142,【様式２】講座情報!$E$4:$ZU$30,入力情報等!O$1)="","",HLOOKUP($A142,【様式２】講座情報!$E$4:$ZU$30,入力情報等!O$1))</f>
        <v/>
      </c>
      <c r="L142" t="str">
        <f>IF(HLOOKUP($A142,【様式２】講座情報!$E$4:$ZU$30,入力情報等!Q$1)="","",HLOOKUP($A142,【様式２】講座情報!$E$4:$ZU$30,入力情報等!Q$1))</f>
        <v/>
      </c>
      <c r="M142" t="str">
        <f>IF(HLOOKUP($A142,【様式２】講座情報!$E$4:$ZU$30,入力情報等!R$1)="","",HLOOKUP($A142,【様式２】講座情報!$E$4:$ZU$30,入力情報等!R$1))</f>
        <v/>
      </c>
      <c r="N142" t="str">
        <f>IF(HLOOKUP($A142,【様式２】講座情報!$E$4:$ZU$30,入力情報等!S$1)="","",HLOOKUP($A142,【様式２】講座情報!$E$4:$ZU$30,入力情報等!S$1))</f>
        <v/>
      </c>
      <c r="O142" t="str">
        <f>IF(HLOOKUP($A142,【様式２】講座情報!$E$4:$ZU$30,入力情報等!T$1)="","",HLOOKUP($A142,【様式２】講座情報!$E$4:$ZU$30,入力情報等!T$1))</f>
        <v/>
      </c>
      <c r="P142" t="str">
        <f>IF(HLOOKUP($A142,【様式２】講座情報!$E$4:$ZU$30,入力情報等!U$1)="","",HLOOKUP($A142,【様式２】講座情報!$E$4:$ZU$30,入力情報等!U$1))</f>
        <v/>
      </c>
      <c r="Q142" t="str">
        <f>IF(HLOOKUP($A142,【様式２】講座情報!$E$4:$ZU$30,入力情報等!V$1)="","",HLOOKUP($A142,【様式２】講座情報!$E$4:$ZU$30,入力情報等!V$1))</f>
        <v/>
      </c>
      <c r="R142" t="str">
        <f>IF(HLOOKUP($A142,【様式２】講座情報!$E$4:$ZU$30,入力情報等!W$1)="","",HLOOKUP($A142,【様式２】講座情報!$E$4:$ZU$30,入力情報等!W$1))</f>
        <v/>
      </c>
      <c r="S142" t="str">
        <f>IF(HLOOKUP($A142,【様式２】講座情報!$E$4:$ZU$30,入力情報等!X$1)="","",HLOOKUP($A142,【様式２】講座情報!$E$4:$ZU$30,入力情報等!X$1))</f>
        <v/>
      </c>
      <c r="T142" t="str">
        <f>IF(HLOOKUP($A142,【様式２】講座情報!$E$4:$ZU$30,入力情報等!Y$1)="","",HLOOKUP($A142,【様式２】講座情報!$E$4:$ZU$30,入力情報等!Y$1))</f>
        <v/>
      </c>
      <c r="U142" t="str">
        <f>IF(HLOOKUP($A142,【様式２】講座情報!$E$4:$ZU$30,入力情報等!Z$1)="","",HLOOKUP($A142,【様式２】講座情報!$E$4:$ZU$30,入力情報等!Z$1))</f>
        <v/>
      </c>
      <c r="V142" t="str">
        <f>IF(HLOOKUP($A142,【様式２】講座情報!$E$4:$ZU$30,入力情報等!AA$1)="","",HLOOKUP($A142,【様式２】講座情報!$E$4:$ZU$30,入力情報等!AA$1))</f>
        <v/>
      </c>
      <c r="W142" t="str">
        <f>IF(HLOOKUP($A142,【様式２】講座情報!$E$4:$ZU$30,入力情報等!AB$1)="","",HLOOKUP($A142,【様式２】講座情報!$E$4:$ZU$30,入力情報等!AB$1))</f>
        <v/>
      </c>
      <c r="X142" t="str">
        <f>IF(HLOOKUP($A142,【様式２】講座情報!$E$4:$ZU$30,入力情報等!AC$1)="","",HLOOKUP($A142,【様式２】講座情報!$E$4:$ZU$30,入力情報等!AC$1))</f>
        <v/>
      </c>
      <c r="Y142" t="str">
        <f>IF(HLOOKUP($A142,【様式２】講座情報!$E$4:$ZU$30,入力情報等!AD$1)="","",HLOOKUP($A142,【様式２】講座情報!$E$4:$ZU$30,入力情報等!AD$1))</f>
        <v/>
      </c>
      <c r="Z142" t="str">
        <f>IF(HLOOKUP($A142,【様式２】講座情報!$E$4:$ZU$30,入力情報等!AE$1)="","",HLOOKUP($A142,【様式２】講座情報!$E$4:$ZU$30,入力情報等!AE$1))</f>
        <v/>
      </c>
    </row>
    <row r="143" spans="1:26">
      <c r="A143" t="str">
        <f>IF(COUNTIF(【様式２】講座情報!$4:$4,転記データ!$A$3*1000+入力情報等!E132)=1,転記データ!$A$3*1000+入力情報等!E132,"")</f>
        <v/>
      </c>
      <c r="B143" t="str">
        <f>IF(HLOOKUP($A143,【様式２】講座情報!$E$4:$ZU$30,入力情報等!F$1)="","",HLOOKUP($A143,【様式２】講座情報!$E$4:$ZU$30,入力情報等!F$1))</f>
        <v/>
      </c>
      <c r="C143" t="str">
        <f>IF(HLOOKUP($A143,【様式２】講座情報!$E$4:$ZU$30,入力情報等!G$1)="","",HLOOKUP($A143,【様式２】講座情報!$E$4:$ZU$30,入力情報等!G$1))</f>
        <v/>
      </c>
      <c r="D143" t="str">
        <f>IF(HLOOKUP($A143,【様式２】講座情報!$E$4:$ZU$30,入力情報等!H$1)="","",HLOOKUP($A143,【様式２】講座情報!$E$4:$ZU$30,入力情報等!H$1))</f>
        <v/>
      </c>
      <c r="E143" t="str">
        <f>IF(HLOOKUP($A143,【様式２】講座情報!$E$4:$ZU$30,入力情報等!I$1)="","",HLOOKUP($A143,【様式２】講座情報!$E$4:$ZU$30,入力情報等!I$1))</f>
        <v/>
      </c>
      <c r="F143" t="str">
        <f>IF(HLOOKUP($A143,【様式２】講座情報!$E$4:$ZU$30,入力情報等!J$1)="","",HLOOKUP($A143,【様式２】講座情報!$E$4:$ZU$30,入力情報等!J$1))</f>
        <v/>
      </c>
      <c r="G143" t="str">
        <f>IF(HLOOKUP($A143,【様式２】講座情報!$E$4:$ZU$30,入力情報等!K$1)="","",HLOOKUP($A143,【様式２】講座情報!$E$4:$ZU$30,入力情報等!K$1))</f>
        <v/>
      </c>
      <c r="H143" t="str">
        <f>IF(HLOOKUP($A143,【様式２】講座情報!$E$4:$ZU$30,入力情報等!L$1)="","",HLOOKUP($A143,【様式２】講座情報!$E$4:$ZU$30,入力情報等!L$1))</f>
        <v/>
      </c>
      <c r="I143" t="str">
        <f>IF(HLOOKUP($A143,【様式２】講座情報!$E$4:$ZU$30,入力情報等!M$1)="","",HLOOKUP($A143,【様式２】講座情報!$E$4:$ZU$30,入力情報等!M$1))</f>
        <v/>
      </c>
      <c r="J143" t="str">
        <f>IF(HLOOKUP($A143,【様式２】講座情報!$E$4:$ZU$30,入力情報等!N$1)="","",HLOOKUP($A143,【様式２】講座情報!$E$4:$ZU$30,入力情報等!N$1))</f>
        <v/>
      </c>
      <c r="K143" t="str">
        <f>IF(HLOOKUP($A143,【様式２】講座情報!$E$4:$ZU$30,入力情報等!O$1)="","",HLOOKUP($A143,【様式２】講座情報!$E$4:$ZU$30,入力情報等!O$1))</f>
        <v/>
      </c>
      <c r="L143" t="str">
        <f>IF(HLOOKUP($A143,【様式２】講座情報!$E$4:$ZU$30,入力情報等!Q$1)="","",HLOOKUP($A143,【様式２】講座情報!$E$4:$ZU$30,入力情報等!Q$1))</f>
        <v/>
      </c>
      <c r="M143" t="str">
        <f>IF(HLOOKUP($A143,【様式２】講座情報!$E$4:$ZU$30,入力情報等!R$1)="","",HLOOKUP($A143,【様式２】講座情報!$E$4:$ZU$30,入力情報等!R$1))</f>
        <v/>
      </c>
      <c r="N143" t="str">
        <f>IF(HLOOKUP($A143,【様式２】講座情報!$E$4:$ZU$30,入力情報等!S$1)="","",HLOOKUP($A143,【様式２】講座情報!$E$4:$ZU$30,入力情報等!S$1))</f>
        <v/>
      </c>
      <c r="O143" t="str">
        <f>IF(HLOOKUP($A143,【様式２】講座情報!$E$4:$ZU$30,入力情報等!T$1)="","",HLOOKUP($A143,【様式２】講座情報!$E$4:$ZU$30,入力情報等!T$1))</f>
        <v/>
      </c>
      <c r="P143" t="str">
        <f>IF(HLOOKUP($A143,【様式２】講座情報!$E$4:$ZU$30,入力情報等!U$1)="","",HLOOKUP($A143,【様式２】講座情報!$E$4:$ZU$30,入力情報等!U$1))</f>
        <v/>
      </c>
      <c r="Q143" t="str">
        <f>IF(HLOOKUP($A143,【様式２】講座情報!$E$4:$ZU$30,入力情報等!V$1)="","",HLOOKUP($A143,【様式２】講座情報!$E$4:$ZU$30,入力情報等!V$1))</f>
        <v/>
      </c>
      <c r="R143" t="str">
        <f>IF(HLOOKUP($A143,【様式２】講座情報!$E$4:$ZU$30,入力情報等!W$1)="","",HLOOKUP($A143,【様式２】講座情報!$E$4:$ZU$30,入力情報等!W$1))</f>
        <v/>
      </c>
      <c r="S143" t="str">
        <f>IF(HLOOKUP($A143,【様式２】講座情報!$E$4:$ZU$30,入力情報等!X$1)="","",HLOOKUP($A143,【様式２】講座情報!$E$4:$ZU$30,入力情報等!X$1))</f>
        <v/>
      </c>
      <c r="T143" t="str">
        <f>IF(HLOOKUP($A143,【様式２】講座情報!$E$4:$ZU$30,入力情報等!Y$1)="","",HLOOKUP($A143,【様式２】講座情報!$E$4:$ZU$30,入力情報等!Y$1))</f>
        <v/>
      </c>
      <c r="U143" t="str">
        <f>IF(HLOOKUP($A143,【様式２】講座情報!$E$4:$ZU$30,入力情報等!Z$1)="","",HLOOKUP($A143,【様式２】講座情報!$E$4:$ZU$30,入力情報等!Z$1))</f>
        <v/>
      </c>
      <c r="V143" t="str">
        <f>IF(HLOOKUP($A143,【様式２】講座情報!$E$4:$ZU$30,入力情報等!AA$1)="","",HLOOKUP($A143,【様式２】講座情報!$E$4:$ZU$30,入力情報等!AA$1))</f>
        <v/>
      </c>
      <c r="W143" t="str">
        <f>IF(HLOOKUP($A143,【様式２】講座情報!$E$4:$ZU$30,入力情報等!AB$1)="","",HLOOKUP($A143,【様式２】講座情報!$E$4:$ZU$30,入力情報等!AB$1))</f>
        <v/>
      </c>
      <c r="X143" t="str">
        <f>IF(HLOOKUP($A143,【様式２】講座情報!$E$4:$ZU$30,入力情報等!AC$1)="","",HLOOKUP($A143,【様式２】講座情報!$E$4:$ZU$30,入力情報等!AC$1))</f>
        <v/>
      </c>
      <c r="Y143" t="str">
        <f>IF(HLOOKUP($A143,【様式２】講座情報!$E$4:$ZU$30,入力情報等!AD$1)="","",HLOOKUP($A143,【様式２】講座情報!$E$4:$ZU$30,入力情報等!AD$1))</f>
        <v/>
      </c>
      <c r="Z143" t="str">
        <f>IF(HLOOKUP($A143,【様式２】講座情報!$E$4:$ZU$30,入力情報等!AE$1)="","",HLOOKUP($A143,【様式２】講座情報!$E$4:$ZU$30,入力情報等!AE$1))</f>
        <v/>
      </c>
    </row>
    <row r="144" spans="1:26">
      <c r="A144" t="str">
        <f>IF(COUNTIF(【様式２】講座情報!$4:$4,転記データ!$A$3*1000+入力情報等!E133)=1,転記データ!$A$3*1000+入力情報等!E133,"")</f>
        <v/>
      </c>
      <c r="B144" t="str">
        <f>IF(HLOOKUP($A144,【様式２】講座情報!$E$4:$ZU$30,入力情報等!F$1)="","",HLOOKUP($A144,【様式２】講座情報!$E$4:$ZU$30,入力情報等!F$1))</f>
        <v/>
      </c>
      <c r="C144" t="str">
        <f>IF(HLOOKUP($A144,【様式２】講座情報!$E$4:$ZU$30,入力情報等!G$1)="","",HLOOKUP($A144,【様式２】講座情報!$E$4:$ZU$30,入力情報等!G$1))</f>
        <v/>
      </c>
      <c r="D144" t="str">
        <f>IF(HLOOKUP($A144,【様式２】講座情報!$E$4:$ZU$30,入力情報等!H$1)="","",HLOOKUP($A144,【様式２】講座情報!$E$4:$ZU$30,入力情報等!H$1))</f>
        <v/>
      </c>
      <c r="E144" t="str">
        <f>IF(HLOOKUP($A144,【様式２】講座情報!$E$4:$ZU$30,入力情報等!I$1)="","",HLOOKUP($A144,【様式２】講座情報!$E$4:$ZU$30,入力情報等!I$1))</f>
        <v/>
      </c>
      <c r="F144" t="str">
        <f>IF(HLOOKUP($A144,【様式２】講座情報!$E$4:$ZU$30,入力情報等!J$1)="","",HLOOKUP($A144,【様式２】講座情報!$E$4:$ZU$30,入力情報等!J$1))</f>
        <v/>
      </c>
      <c r="G144" t="str">
        <f>IF(HLOOKUP($A144,【様式２】講座情報!$E$4:$ZU$30,入力情報等!K$1)="","",HLOOKUP($A144,【様式２】講座情報!$E$4:$ZU$30,入力情報等!K$1))</f>
        <v/>
      </c>
      <c r="H144" t="str">
        <f>IF(HLOOKUP($A144,【様式２】講座情報!$E$4:$ZU$30,入力情報等!L$1)="","",HLOOKUP($A144,【様式２】講座情報!$E$4:$ZU$30,入力情報等!L$1))</f>
        <v/>
      </c>
      <c r="I144" t="str">
        <f>IF(HLOOKUP($A144,【様式２】講座情報!$E$4:$ZU$30,入力情報等!M$1)="","",HLOOKUP($A144,【様式２】講座情報!$E$4:$ZU$30,入力情報等!M$1))</f>
        <v/>
      </c>
      <c r="J144" t="str">
        <f>IF(HLOOKUP($A144,【様式２】講座情報!$E$4:$ZU$30,入力情報等!N$1)="","",HLOOKUP($A144,【様式２】講座情報!$E$4:$ZU$30,入力情報等!N$1))</f>
        <v/>
      </c>
      <c r="K144" t="str">
        <f>IF(HLOOKUP($A144,【様式２】講座情報!$E$4:$ZU$30,入力情報等!O$1)="","",HLOOKUP($A144,【様式２】講座情報!$E$4:$ZU$30,入力情報等!O$1))</f>
        <v/>
      </c>
      <c r="L144" t="str">
        <f>IF(HLOOKUP($A144,【様式２】講座情報!$E$4:$ZU$30,入力情報等!Q$1)="","",HLOOKUP($A144,【様式２】講座情報!$E$4:$ZU$30,入力情報等!Q$1))</f>
        <v/>
      </c>
      <c r="M144" t="str">
        <f>IF(HLOOKUP($A144,【様式２】講座情報!$E$4:$ZU$30,入力情報等!R$1)="","",HLOOKUP($A144,【様式２】講座情報!$E$4:$ZU$30,入力情報等!R$1))</f>
        <v/>
      </c>
      <c r="N144" t="str">
        <f>IF(HLOOKUP($A144,【様式２】講座情報!$E$4:$ZU$30,入力情報等!S$1)="","",HLOOKUP($A144,【様式２】講座情報!$E$4:$ZU$30,入力情報等!S$1))</f>
        <v/>
      </c>
      <c r="O144" t="str">
        <f>IF(HLOOKUP($A144,【様式２】講座情報!$E$4:$ZU$30,入力情報等!T$1)="","",HLOOKUP($A144,【様式２】講座情報!$E$4:$ZU$30,入力情報等!T$1))</f>
        <v/>
      </c>
      <c r="P144" t="str">
        <f>IF(HLOOKUP($A144,【様式２】講座情報!$E$4:$ZU$30,入力情報等!U$1)="","",HLOOKUP($A144,【様式２】講座情報!$E$4:$ZU$30,入力情報等!U$1))</f>
        <v/>
      </c>
      <c r="Q144" t="str">
        <f>IF(HLOOKUP($A144,【様式２】講座情報!$E$4:$ZU$30,入力情報等!V$1)="","",HLOOKUP($A144,【様式２】講座情報!$E$4:$ZU$30,入力情報等!V$1))</f>
        <v/>
      </c>
      <c r="R144" t="str">
        <f>IF(HLOOKUP($A144,【様式２】講座情報!$E$4:$ZU$30,入力情報等!W$1)="","",HLOOKUP($A144,【様式２】講座情報!$E$4:$ZU$30,入力情報等!W$1))</f>
        <v/>
      </c>
      <c r="S144" t="str">
        <f>IF(HLOOKUP($A144,【様式２】講座情報!$E$4:$ZU$30,入力情報等!X$1)="","",HLOOKUP($A144,【様式２】講座情報!$E$4:$ZU$30,入力情報等!X$1))</f>
        <v/>
      </c>
      <c r="T144" t="str">
        <f>IF(HLOOKUP($A144,【様式２】講座情報!$E$4:$ZU$30,入力情報等!Y$1)="","",HLOOKUP($A144,【様式２】講座情報!$E$4:$ZU$30,入力情報等!Y$1))</f>
        <v/>
      </c>
      <c r="U144" t="str">
        <f>IF(HLOOKUP($A144,【様式２】講座情報!$E$4:$ZU$30,入力情報等!Z$1)="","",HLOOKUP($A144,【様式２】講座情報!$E$4:$ZU$30,入力情報等!Z$1))</f>
        <v/>
      </c>
      <c r="V144" t="str">
        <f>IF(HLOOKUP($A144,【様式２】講座情報!$E$4:$ZU$30,入力情報等!AA$1)="","",HLOOKUP($A144,【様式２】講座情報!$E$4:$ZU$30,入力情報等!AA$1))</f>
        <v/>
      </c>
      <c r="W144" t="str">
        <f>IF(HLOOKUP($A144,【様式２】講座情報!$E$4:$ZU$30,入力情報等!AB$1)="","",HLOOKUP($A144,【様式２】講座情報!$E$4:$ZU$30,入力情報等!AB$1))</f>
        <v/>
      </c>
      <c r="X144" t="str">
        <f>IF(HLOOKUP($A144,【様式２】講座情報!$E$4:$ZU$30,入力情報等!AC$1)="","",HLOOKUP($A144,【様式２】講座情報!$E$4:$ZU$30,入力情報等!AC$1))</f>
        <v/>
      </c>
      <c r="Y144" t="str">
        <f>IF(HLOOKUP($A144,【様式２】講座情報!$E$4:$ZU$30,入力情報等!AD$1)="","",HLOOKUP($A144,【様式２】講座情報!$E$4:$ZU$30,入力情報等!AD$1))</f>
        <v/>
      </c>
      <c r="Z144" t="str">
        <f>IF(HLOOKUP($A144,【様式２】講座情報!$E$4:$ZU$30,入力情報等!AE$1)="","",HLOOKUP($A144,【様式２】講座情報!$E$4:$ZU$30,入力情報等!AE$1))</f>
        <v/>
      </c>
    </row>
    <row r="145" spans="1:26">
      <c r="A145" t="str">
        <f>IF(COUNTIF(【様式２】講座情報!$4:$4,転記データ!$A$3*1000+入力情報等!E134)=1,転記データ!$A$3*1000+入力情報等!E134,"")</f>
        <v/>
      </c>
      <c r="B145" t="str">
        <f>IF(HLOOKUP($A145,【様式２】講座情報!$E$4:$ZU$30,入力情報等!F$1)="","",HLOOKUP($A145,【様式２】講座情報!$E$4:$ZU$30,入力情報等!F$1))</f>
        <v/>
      </c>
      <c r="C145" t="str">
        <f>IF(HLOOKUP($A145,【様式２】講座情報!$E$4:$ZU$30,入力情報等!G$1)="","",HLOOKUP($A145,【様式２】講座情報!$E$4:$ZU$30,入力情報等!G$1))</f>
        <v/>
      </c>
      <c r="D145" t="str">
        <f>IF(HLOOKUP($A145,【様式２】講座情報!$E$4:$ZU$30,入力情報等!H$1)="","",HLOOKUP($A145,【様式２】講座情報!$E$4:$ZU$30,入力情報等!H$1))</f>
        <v/>
      </c>
      <c r="E145" t="str">
        <f>IF(HLOOKUP($A145,【様式２】講座情報!$E$4:$ZU$30,入力情報等!I$1)="","",HLOOKUP($A145,【様式２】講座情報!$E$4:$ZU$30,入力情報等!I$1))</f>
        <v/>
      </c>
      <c r="F145" t="str">
        <f>IF(HLOOKUP($A145,【様式２】講座情報!$E$4:$ZU$30,入力情報等!J$1)="","",HLOOKUP($A145,【様式２】講座情報!$E$4:$ZU$30,入力情報等!J$1))</f>
        <v/>
      </c>
      <c r="G145" t="str">
        <f>IF(HLOOKUP($A145,【様式２】講座情報!$E$4:$ZU$30,入力情報等!K$1)="","",HLOOKUP($A145,【様式２】講座情報!$E$4:$ZU$30,入力情報等!K$1))</f>
        <v/>
      </c>
      <c r="H145" t="str">
        <f>IF(HLOOKUP($A145,【様式２】講座情報!$E$4:$ZU$30,入力情報等!L$1)="","",HLOOKUP($A145,【様式２】講座情報!$E$4:$ZU$30,入力情報等!L$1))</f>
        <v/>
      </c>
      <c r="I145" t="str">
        <f>IF(HLOOKUP($A145,【様式２】講座情報!$E$4:$ZU$30,入力情報等!M$1)="","",HLOOKUP($A145,【様式２】講座情報!$E$4:$ZU$30,入力情報等!M$1))</f>
        <v/>
      </c>
      <c r="J145" t="str">
        <f>IF(HLOOKUP($A145,【様式２】講座情報!$E$4:$ZU$30,入力情報等!N$1)="","",HLOOKUP($A145,【様式２】講座情報!$E$4:$ZU$30,入力情報等!N$1))</f>
        <v/>
      </c>
      <c r="K145" t="str">
        <f>IF(HLOOKUP($A145,【様式２】講座情報!$E$4:$ZU$30,入力情報等!O$1)="","",HLOOKUP($A145,【様式２】講座情報!$E$4:$ZU$30,入力情報等!O$1))</f>
        <v/>
      </c>
      <c r="L145" t="str">
        <f>IF(HLOOKUP($A145,【様式２】講座情報!$E$4:$ZU$30,入力情報等!Q$1)="","",HLOOKUP($A145,【様式２】講座情報!$E$4:$ZU$30,入力情報等!Q$1))</f>
        <v/>
      </c>
      <c r="M145" t="str">
        <f>IF(HLOOKUP($A145,【様式２】講座情報!$E$4:$ZU$30,入力情報等!R$1)="","",HLOOKUP($A145,【様式２】講座情報!$E$4:$ZU$30,入力情報等!R$1))</f>
        <v/>
      </c>
      <c r="N145" t="str">
        <f>IF(HLOOKUP($A145,【様式２】講座情報!$E$4:$ZU$30,入力情報等!S$1)="","",HLOOKUP($A145,【様式２】講座情報!$E$4:$ZU$30,入力情報等!S$1))</f>
        <v/>
      </c>
      <c r="O145" t="str">
        <f>IF(HLOOKUP($A145,【様式２】講座情報!$E$4:$ZU$30,入力情報等!T$1)="","",HLOOKUP($A145,【様式２】講座情報!$E$4:$ZU$30,入力情報等!T$1))</f>
        <v/>
      </c>
      <c r="P145" t="str">
        <f>IF(HLOOKUP($A145,【様式２】講座情報!$E$4:$ZU$30,入力情報等!U$1)="","",HLOOKUP($A145,【様式２】講座情報!$E$4:$ZU$30,入力情報等!U$1))</f>
        <v/>
      </c>
      <c r="Q145" t="str">
        <f>IF(HLOOKUP($A145,【様式２】講座情報!$E$4:$ZU$30,入力情報等!V$1)="","",HLOOKUP($A145,【様式２】講座情報!$E$4:$ZU$30,入力情報等!V$1))</f>
        <v/>
      </c>
      <c r="R145" t="str">
        <f>IF(HLOOKUP($A145,【様式２】講座情報!$E$4:$ZU$30,入力情報等!W$1)="","",HLOOKUP($A145,【様式２】講座情報!$E$4:$ZU$30,入力情報等!W$1))</f>
        <v/>
      </c>
      <c r="S145" t="str">
        <f>IF(HLOOKUP($A145,【様式２】講座情報!$E$4:$ZU$30,入力情報等!X$1)="","",HLOOKUP($A145,【様式２】講座情報!$E$4:$ZU$30,入力情報等!X$1))</f>
        <v/>
      </c>
      <c r="T145" t="str">
        <f>IF(HLOOKUP($A145,【様式２】講座情報!$E$4:$ZU$30,入力情報等!Y$1)="","",HLOOKUP($A145,【様式２】講座情報!$E$4:$ZU$30,入力情報等!Y$1))</f>
        <v/>
      </c>
      <c r="U145" t="str">
        <f>IF(HLOOKUP($A145,【様式２】講座情報!$E$4:$ZU$30,入力情報等!Z$1)="","",HLOOKUP($A145,【様式２】講座情報!$E$4:$ZU$30,入力情報等!Z$1))</f>
        <v/>
      </c>
      <c r="V145" t="str">
        <f>IF(HLOOKUP($A145,【様式２】講座情報!$E$4:$ZU$30,入力情報等!AA$1)="","",HLOOKUP($A145,【様式２】講座情報!$E$4:$ZU$30,入力情報等!AA$1))</f>
        <v/>
      </c>
      <c r="W145" t="str">
        <f>IF(HLOOKUP($A145,【様式２】講座情報!$E$4:$ZU$30,入力情報等!AB$1)="","",HLOOKUP($A145,【様式２】講座情報!$E$4:$ZU$30,入力情報等!AB$1))</f>
        <v/>
      </c>
      <c r="X145" t="str">
        <f>IF(HLOOKUP($A145,【様式２】講座情報!$E$4:$ZU$30,入力情報等!AC$1)="","",HLOOKUP($A145,【様式２】講座情報!$E$4:$ZU$30,入力情報等!AC$1))</f>
        <v/>
      </c>
      <c r="Y145" t="str">
        <f>IF(HLOOKUP($A145,【様式２】講座情報!$E$4:$ZU$30,入力情報等!AD$1)="","",HLOOKUP($A145,【様式２】講座情報!$E$4:$ZU$30,入力情報等!AD$1))</f>
        <v/>
      </c>
      <c r="Z145" t="str">
        <f>IF(HLOOKUP($A145,【様式２】講座情報!$E$4:$ZU$30,入力情報等!AE$1)="","",HLOOKUP($A145,【様式２】講座情報!$E$4:$ZU$30,入力情報等!AE$1))</f>
        <v/>
      </c>
    </row>
    <row r="146" spans="1:26">
      <c r="A146" t="str">
        <f>IF(COUNTIF(【様式２】講座情報!$4:$4,転記データ!$A$3*1000+入力情報等!E135)=1,転記データ!$A$3*1000+入力情報等!E135,"")</f>
        <v/>
      </c>
      <c r="B146" t="str">
        <f>IF(HLOOKUP($A146,【様式２】講座情報!$E$4:$ZU$30,入力情報等!F$1)="","",HLOOKUP($A146,【様式２】講座情報!$E$4:$ZU$30,入力情報等!F$1))</f>
        <v/>
      </c>
      <c r="C146" t="str">
        <f>IF(HLOOKUP($A146,【様式２】講座情報!$E$4:$ZU$30,入力情報等!G$1)="","",HLOOKUP($A146,【様式２】講座情報!$E$4:$ZU$30,入力情報等!G$1))</f>
        <v/>
      </c>
      <c r="D146" t="str">
        <f>IF(HLOOKUP($A146,【様式２】講座情報!$E$4:$ZU$30,入力情報等!H$1)="","",HLOOKUP($A146,【様式２】講座情報!$E$4:$ZU$30,入力情報等!H$1))</f>
        <v/>
      </c>
      <c r="E146" t="str">
        <f>IF(HLOOKUP($A146,【様式２】講座情報!$E$4:$ZU$30,入力情報等!I$1)="","",HLOOKUP($A146,【様式２】講座情報!$E$4:$ZU$30,入力情報等!I$1))</f>
        <v/>
      </c>
      <c r="F146" t="str">
        <f>IF(HLOOKUP($A146,【様式２】講座情報!$E$4:$ZU$30,入力情報等!J$1)="","",HLOOKUP($A146,【様式２】講座情報!$E$4:$ZU$30,入力情報等!J$1))</f>
        <v/>
      </c>
      <c r="G146" t="str">
        <f>IF(HLOOKUP($A146,【様式２】講座情報!$E$4:$ZU$30,入力情報等!K$1)="","",HLOOKUP($A146,【様式２】講座情報!$E$4:$ZU$30,入力情報等!K$1))</f>
        <v/>
      </c>
      <c r="H146" t="str">
        <f>IF(HLOOKUP($A146,【様式２】講座情報!$E$4:$ZU$30,入力情報等!L$1)="","",HLOOKUP($A146,【様式２】講座情報!$E$4:$ZU$30,入力情報等!L$1))</f>
        <v/>
      </c>
      <c r="I146" t="str">
        <f>IF(HLOOKUP($A146,【様式２】講座情報!$E$4:$ZU$30,入力情報等!M$1)="","",HLOOKUP($A146,【様式２】講座情報!$E$4:$ZU$30,入力情報等!M$1))</f>
        <v/>
      </c>
      <c r="J146" t="str">
        <f>IF(HLOOKUP($A146,【様式２】講座情報!$E$4:$ZU$30,入力情報等!N$1)="","",HLOOKUP($A146,【様式２】講座情報!$E$4:$ZU$30,入力情報等!N$1))</f>
        <v/>
      </c>
      <c r="K146" t="str">
        <f>IF(HLOOKUP($A146,【様式２】講座情報!$E$4:$ZU$30,入力情報等!O$1)="","",HLOOKUP($A146,【様式２】講座情報!$E$4:$ZU$30,入力情報等!O$1))</f>
        <v/>
      </c>
      <c r="L146" t="str">
        <f>IF(HLOOKUP($A146,【様式２】講座情報!$E$4:$ZU$30,入力情報等!Q$1)="","",HLOOKUP($A146,【様式２】講座情報!$E$4:$ZU$30,入力情報等!Q$1))</f>
        <v/>
      </c>
      <c r="M146" t="str">
        <f>IF(HLOOKUP($A146,【様式２】講座情報!$E$4:$ZU$30,入力情報等!R$1)="","",HLOOKUP($A146,【様式２】講座情報!$E$4:$ZU$30,入力情報等!R$1))</f>
        <v/>
      </c>
      <c r="N146" t="str">
        <f>IF(HLOOKUP($A146,【様式２】講座情報!$E$4:$ZU$30,入力情報等!S$1)="","",HLOOKUP($A146,【様式２】講座情報!$E$4:$ZU$30,入力情報等!S$1))</f>
        <v/>
      </c>
      <c r="O146" t="str">
        <f>IF(HLOOKUP($A146,【様式２】講座情報!$E$4:$ZU$30,入力情報等!T$1)="","",HLOOKUP($A146,【様式２】講座情報!$E$4:$ZU$30,入力情報等!T$1))</f>
        <v/>
      </c>
      <c r="P146" t="str">
        <f>IF(HLOOKUP($A146,【様式２】講座情報!$E$4:$ZU$30,入力情報等!U$1)="","",HLOOKUP($A146,【様式２】講座情報!$E$4:$ZU$30,入力情報等!U$1))</f>
        <v/>
      </c>
      <c r="Q146" t="str">
        <f>IF(HLOOKUP($A146,【様式２】講座情報!$E$4:$ZU$30,入力情報等!V$1)="","",HLOOKUP($A146,【様式２】講座情報!$E$4:$ZU$30,入力情報等!V$1))</f>
        <v/>
      </c>
      <c r="R146" t="str">
        <f>IF(HLOOKUP($A146,【様式２】講座情報!$E$4:$ZU$30,入力情報等!W$1)="","",HLOOKUP($A146,【様式２】講座情報!$E$4:$ZU$30,入力情報等!W$1))</f>
        <v/>
      </c>
      <c r="S146" t="str">
        <f>IF(HLOOKUP($A146,【様式２】講座情報!$E$4:$ZU$30,入力情報等!X$1)="","",HLOOKUP($A146,【様式２】講座情報!$E$4:$ZU$30,入力情報等!X$1))</f>
        <v/>
      </c>
      <c r="T146" t="str">
        <f>IF(HLOOKUP($A146,【様式２】講座情報!$E$4:$ZU$30,入力情報等!Y$1)="","",HLOOKUP($A146,【様式２】講座情報!$E$4:$ZU$30,入力情報等!Y$1))</f>
        <v/>
      </c>
      <c r="U146" t="str">
        <f>IF(HLOOKUP($A146,【様式２】講座情報!$E$4:$ZU$30,入力情報等!Z$1)="","",HLOOKUP($A146,【様式２】講座情報!$E$4:$ZU$30,入力情報等!Z$1))</f>
        <v/>
      </c>
      <c r="V146" t="str">
        <f>IF(HLOOKUP($A146,【様式２】講座情報!$E$4:$ZU$30,入力情報等!AA$1)="","",HLOOKUP($A146,【様式２】講座情報!$E$4:$ZU$30,入力情報等!AA$1))</f>
        <v/>
      </c>
      <c r="W146" t="str">
        <f>IF(HLOOKUP($A146,【様式２】講座情報!$E$4:$ZU$30,入力情報等!AB$1)="","",HLOOKUP($A146,【様式２】講座情報!$E$4:$ZU$30,入力情報等!AB$1))</f>
        <v/>
      </c>
      <c r="X146" t="str">
        <f>IF(HLOOKUP($A146,【様式２】講座情報!$E$4:$ZU$30,入力情報等!AC$1)="","",HLOOKUP($A146,【様式２】講座情報!$E$4:$ZU$30,入力情報等!AC$1))</f>
        <v/>
      </c>
      <c r="Y146" t="str">
        <f>IF(HLOOKUP($A146,【様式２】講座情報!$E$4:$ZU$30,入力情報等!AD$1)="","",HLOOKUP($A146,【様式２】講座情報!$E$4:$ZU$30,入力情報等!AD$1))</f>
        <v/>
      </c>
      <c r="Z146" t="str">
        <f>IF(HLOOKUP($A146,【様式２】講座情報!$E$4:$ZU$30,入力情報等!AE$1)="","",HLOOKUP($A146,【様式２】講座情報!$E$4:$ZU$30,入力情報等!AE$1))</f>
        <v/>
      </c>
    </row>
    <row r="147" spans="1:26">
      <c r="A147" t="str">
        <f>IF(COUNTIF(【様式２】講座情報!$4:$4,転記データ!$A$3*1000+入力情報等!E136)=1,転記データ!$A$3*1000+入力情報等!E136,"")</f>
        <v/>
      </c>
      <c r="B147" t="str">
        <f>IF(HLOOKUP($A147,【様式２】講座情報!$E$4:$ZU$30,入力情報等!F$1)="","",HLOOKUP($A147,【様式２】講座情報!$E$4:$ZU$30,入力情報等!F$1))</f>
        <v/>
      </c>
      <c r="C147" t="str">
        <f>IF(HLOOKUP($A147,【様式２】講座情報!$E$4:$ZU$30,入力情報等!G$1)="","",HLOOKUP($A147,【様式２】講座情報!$E$4:$ZU$30,入力情報等!G$1))</f>
        <v/>
      </c>
      <c r="D147" t="str">
        <f>IF(HLOOKUP($A147,【様式２】講座情報!$E$4:$ZU$30,入力情報等!H$1)="","",HLOOKUP($A147,【様式２】講座情報!$E$4:$ZU$30,入力情報等!H$1))</f>
        <v/>
      </c>
      <c r="E147" t="str">
        <f>IF(HLOOKUP($A147,【様式２】講座情報!$E$4:$ZU$30,入力情報等!I$1)="","",HLOOKUP($A147,【様式２】講座情報!$E$4:$ZU$30,入力情報等!I$1))</f>
        <v/>
      </c>
      <c r="F147" t="str">
        <f>IF(HLOOKUP($A147,【様式２】講座情報!$E$4:$ZU$30,入力情報等!J$1)="","",HLOOKUP($A147,【様式２】講座情報!$E$4:$ZU$30,入力情報等!J$1))</f>
        <v/>
      </c>
      <c r="G147" t="str">
        <f>IF(HLOOKUP($A147,【様式２】講座情報!$E$4:$ZU$30,入力情報等!K$1)="","",HLOOKUP($A147,【様式２】講座情報!$E$4:$ZU$30,入力情報等!K$1))</f>
        <v/>
      </c>
      <c r="H147" t="str">
        <f>IF(HLOOKUP($A147,【様式２】講座情報!$E$4:$ZU$30,入力情報等!L$1)="","",HLOOKUP($A147,【様式２】講座情報!$E$4:$ZU$30,入力情報等!L$1))</f>
        <v/>
      </c>
      <c r="I147" t="str">
        <f>IF(HLOOKUP($A147,【様式２】講座情報!$E$4:$ZU$30,入力情報等!M$1)="","",HLOOKUP($A147,【様式２】講座情報!$E$4:$ZU$30,入力情報等!M$1))</f>
        <v/>
      </c>
      <c r="J147" t="str">
        <f>IF(HLOOKUP($A147,【様式２】講座情報!$E$4:$ZU$30,入力情報等!N$1)="","",HLOOKUP($A147,【様式２】講座情報!$E$4:$ZU$30,入力情報等!N$1))</f>
        <v/>
      </c>
      <c r="K147" t="str">
        <f>IF(HLOOKUP($A147,【様式２】講座情報!$E$4:$ZU$30,入力情報等!O$1)="","",HLOOKUP($A147,【様式２】講座情報!$E$4:$ZU$30,入力情報等!O$1))</f>
        <v/>
      </c>
      <c r="L147" t="str">
        <f>IF(HLOOKUP($A147,【様式２】講座情報!$E$4:$ZU$30,入力情報等!Q$1)="","",HLOOKUP($A147,【様式２】講座情報!$E$4:$ZU$30,入力情報等!Q$1))</f>
        <v/>
      </c>
      <c r="M147" t="str">
        <f>IF(HLOOKUP($A147,【様式２】講座情報!$E$4:$ZU$30,入力情報等!R$1)="","",HLOOKUP($A147,【様式２】講座情報!$E$4:$ZU$30,入力情報等!R$1))</f>
        <v/>
      </c>
      <c r="N147" t="str">
        <f>IF(HLOOKUP($A147,【様式２】講座情報!$E$4:$ZU$30,入力情報等!S$1)="","",HLOOKUP($A147,【様式２】講座情報!$E$4:$ZU$30,入力情報等!S$1))</f>
        <v/>
      </c>
      <c r="O147" t="str">
        <f>IF(HLOOKUP($A147,【様式２】講座情報!$E$4:$ZU$30,入力情報等!T$1)="","",HLOOKUP($A147,【様式２】講座情報!$E$4:$ZU$30,入力情報等!T$1))</f>
        <v/>
      </c>
      <c r="P147" t="str">
        <f>IF(HLOOKUP($A147,【様式２】講座情報!$E$4:$ZU$30,入力情報等!U$1)="","",HLOOKUP($A147,【様式２】講座情報!$E$4:$ZU$30,入力情報等!U$1))</f>
        <v/>
      </c>
      <c r="Q147" t="str">
        <f>IF(HLOOKUP($A147,【様式２】講座情報!$E$4:$ZU$30,入力情報等!V$1)="","",HLOOKUP($A147,【様式２】講座情報!$E$4:$ZU$30,入力情報等!V$1))</f>
        <v/>
      </c>
      <c r="R147" t="str">
        <f>IF(HLOOKUP($A147,【様式２】講座情報!$E$4:$ZU$30,入力情報等!W$1)="","",HLOOKUP($A147,【様式２】講座情報!$E$4:$ZU$30,入力情報等!W$1))</f>
        <v/>
      </c>
      <c r="S147" t="str">
        <f>IF(HLOOKUP($A147,【様式２】講座情報!$E$4:$ZU$30,入力情報等!X$1)="","",HLOOKUP($A147,【様式２】講座情報!$E$4:$ZU$30,入力情報等!X$1))</f>
        <v/>
      </c>
      <c r="T147" t="str">
        <f>IF(HLOOKUP($A147,【様式２】講座情報!$E$4:$ZU$30,入力情報等!Y$1)="","",HLOOKUP($A147,【様式２】講座情報!$E$4:$ZU$30,入力情報等!Y$1))</f>
        <v/>
      </c>
      <c r="U147" t="str">
        <f>IF(HLOOKUP($A147,【様式２】講座情報!$E$4:$ZU$30,入力情報等!Z$1)="","",HLOOKUP($A147,【様式２】講座情報!$E$4:$ZU$30,入力情報等!Z$1))</f>
        <v/>
      </c>
      <c r="V147" t="str">
        <f>IF(HLOOKUP($A147,【様式２】講座情報!$E$4:$ZU$30,入力情報等!AA$1)="","",HLOOKUP($A147,【様式２】講座情報!$E$4:$ZU$30,入力情報等!AA$1))</f>
        <v/>
      </c>
      <c r="W147" t="str">
        <f>IF(HLOOKUP($A147,【様式２】講座情報!$E$4:$ZU$30,入力情報等!AB$1)="","",HLOOKUP($A147,【様式２】講座情報!$E$4:$ZU$30,入力情報等!AB$1))</f>
        <v/>
      </c>
      <c r="X147" t="str">
        <f>IF(HLOOKUP($A147,【様式２】講座情報!$E$4:$ZU$30,入力情報等!AC$1)="","",HLOOKUP($A147,【様式２】講座情報!$E$4:$ZU$30,入力情報等!AC$1))</f>
        <v/>
      </c>
      <c r="Y147" t="str">
        <f>IF(HLOOKUP($A147,【様式２】講座情報!$E$4:$ZU$30,入力情報等!AD$1)="","",HLOOKUP($A147,【様式２】講座情報!$E$4:$ZU$30,入力情報等!AD$1))</f>
        <v/>
      </c>
      <c r="Z147" t="str">
        <f>IF(HLOOKUP($A147,【様式２】講座情報!$E$4:$ZU$30,入力情報等!AE$1)="","",HLOOKUP($A147,【様式２】講座情報!$E$4:$ZU$30,入力情報等!AE$1))</f>
        <v/>
      </c>
    </row>
    <row r="148" spans="1:26">
      <c r="A148" t="str">
        <f>IF(COUNTIF(【様式２】講座情報!$4:$4,転記データ!$A$3*1000+入力情報等!E137)=1,転記データ!$A$3*1000+入力情報等!E137,"")</f>
        <v/>
      </c>
      <c r="B148" t="str">
        <f>IF(HLOOKUP($A148,【様式２】講座情報!$E$4:$ZU$30,入力情報等!F$1)="","",HLOOKUP($A148,【様式２】講座情報!$E$4:$ZU$30,入力情報等!F$1))</f>
        <v/>
      </c>
      <c r="C148" t="str">
        <f>IF(HLOOKUP($A148,【様式２】講座情報!$E$4:$ZU$30,入力情報等!G$1)="","",HLOOKUP($A148,【様式２】講座情報!$E$4:$ZU$30,入力情報等!G$1))</f>
        <v/>
      </c>
      <c r="D148" t="str">
        <f>IF(HLOOKUP($A148,【様式２】講座情報!$E$4:$ZU$30,入力情報等!H$1)="","",HLOOKUP($A148,【様式２】講座情報!$E$4:$ZU$30,入力情報等!H$1))</f>
        <v/>
      </c>
      <c r="E148" t="str">
        <f>IF(HLOOKUP($A148,【様式２】講座情報!$E$4:$ZU$30,入力情報等!I$1)="","",HLOOKUP($A148,【様式２】講座情報!$E$4:$ZU$30,入力情報等!I$1))</f>
        <v/>
      </c>
      <c r="F148" t="str">
        <f>IF(HLOOKUP($A148,【様式２】講座情報!$E$4:$ZU$30,入力情報等!J$1)="","",HLOOKUP($A148,【様式２】講座情報!$E$4:$ZU$30,入力情報等!J$1))</f>
        <v/>
      </c>
      <c r="G148" t="str">
        <f>IF(HLOOKUP($A148,【様式２】講座情報!$E$4:$ZU$30,入力情報等!K$1)="","",HLOOKUP($A148,【様式２】講座情報!$E$4:$ZU$30,入力情報等!K$1))</f>
        <v/>
      </c>
      <c r="H148" t="str">
        <f>IF(HLOOKUP($A148,【様式２】講座情報!$E$4:$ZU$30,入力情報等!L$1)="","",HLOOKUP($A148,【様式２】講座情報!$E$4:$ZU$30,入力情報等!L$1))</f>
        <v/>
      </c>
      <c r="I148" t="str">
        <f>IF(HLOOKUP($A148,【様式２】講座情報!$E$4:$ZU$30,入力情報等!M$1)="","",HLOOKUP($A148,【様式２】講座情報!$E$4:$ZU$30,入力情報等!M$1))</f>
        <v/>
      </c>
      <c r="J148" t="str">
        <f>IF(HLOOKUP($A148,【様式２】講座情報!$E$4:$ZU$30,入力情報等!N$1)="","",HLOOKUP($A148,【様式２】講座情報!$E$4:$ZU$30,入力情報等!N$1))</f>
        <v/>
      </c>
      <c r="K148" t="str">
        <f>IF(HLOOKUP($A148,【様式２】講座情報!$E$4:$ZU$30,入力情報等!O$1)="","",HLOOKUP($A148,【様式２】講座情報!$E$4:$ZU$30,入力情報等!O$1))</f>
        <v/>
      </c>
      <c r="L148" t="str">
        <f>IF(HLOOKUP($A148,【様式２】講座情報!$E$4:$ZU$30,入力情報等!Q$1)="","",HLOOKUP($A148,【様式２】講座情報!$E$4:$ZU$30,入力情報等!Q$1))</f>
        <v/>
      </c>
      <c r="M148" t="str">
        <f>IF(HLOOKUP($A148,【様式２】講座情報!$E$4:$ZU$30,入力情報等!R$1)="","",HLOOKUP($A148,【様式２】講座情報!$E$4:$ZU$30,入力情報等!R$1))</f>
        <v/>
      </c>
      <c r="N148" t="str">
        <f>IF(HLOOKUP($A148,【様式２】講座情報!$E$4:$ZU$30,入力情報等!S$1)="","",HLOOKUP($A148,【様式２】講座情報!$E$4:$ZU$30,入力情報等!S$1))</f>
        <v/>
      </c>
      <c r="O148" t="str">
        <f>IF(HLOOKUP($A148,【様式２】講座情報!$E$4:$ZU$30,入力情報等!T$1)="","",HLOOKUP($A148,【様式２】講座情報!$E$4:$ZU$30,入力情報等!T$1))</f>
        <v/>
      </c>
      <c r="P148" t="str">
        <f>IF(HLOOKUP($A148,【様式２】講座情報!$E$4:$ZU$30,入力情報等!U$1)="","",HLOOKUP($A148,【様式２】講座情報!$E$4:$ZU$30,入力情報等!U$1))</f>
        <v/>
      </c>
      <c r="Q148" t="str">
        <f>IF(HLOOKUP($A148,【様式２】講座情報!$E$4:$ZU$30,入力情報等!V$1)="","",HLOOKUP($A148,【様式２】講座情報!$E$4:$ZU$30,入力情報等!V$1))</f>
        <v/>
      </c>
      <c r="R148" t="str">
        <f>IF(HLOOKUP($A148,【様式２】講座情報!$E$4:$ZU$30,入力情報等!W$1)="","",HLOOKUP($A148,【様式２】講座情報!$E$4:$ZU$30,入力情報等!W$1))</f>
        <v/>
      </c>
      <c r="S148" t="str">
        <f>IF(HLOOKUP($A148,【様式２】講座情報!$E$4:$ZU$30,入力情報等!X$1)="","",HLOOKUP($A148,【様式２】講座情報!$E$4:$ZU$30,入力情報等!X$1))</f>
        <v/>
      </c>
      <c r="T148" t="str">
        <f>IF(HLOOKUP($A148,【様式２】講座情報!$E$4:$ZU$30,入力情報等!Y$1)="","",HLOOKUP($A148,【様式２】講座情報!$E$4:$ZU$30,入力情報等!Y$1))</f>
        <v/>
      </c>
      <c r="U148" t="str">
        <f>IF(HLOOKUP($A148,【様式２】講座情報!$E$4:$ZU$30,入力情報等!Z$1)="","",HLOOKUP($A148,【様式２】講座情報!$E$4:$ZU$30,入力情報等!Z$1))</f>
        <v/>
      </c>
      <c r="V148" t="str">
        <f>IF(HLOOKUP($A148,【様式２】講座情報!$E$4:$ZU$30,入力情報等!AA$1)="","",HLOOKUP($A148,【様式２】講座情報!$E$4:$ZU$30,入力情報等!AA$1))</f>
        <v/>
      </c>
      <c r="W148" t="str">
        <f>IF(HLOOKUP($A148,【様式２】講座情報!$E$4:$ZU$30,入力情報等!AB$1)="","",HLOOKUP($A148,【様式２】講座情報!$E$4:$ZU$30,入力情報等!AB$1))</f>
        <v/>
      </c>
      <c r="X148" t="str">
        <f>IF(HLOOKUP($A148,【様式２】講座情報!$E$4:$ZU$30,入力情報等!AC$1)="","",HLOOKUP($A148,【様式２】講座情報!$E$4:$ZU$30,入力情報等!AC$1))</f>
        <v/>
      </c>
      <c r="Y148" t="str">
        <f>IF(HLOOKUP($A148,【様式２】講座情報!$E$4:$ZU$30,入力情報等!AD$1)="","",HLOOKUP($A148,【様式２】講座情報!$E$4:$ZU$30,入力情報等!AD$1))</f>
        <v/>
      </c>
      <c r="Z148" t="str">
        <f>IF(HLOOKUP($A148,【様式２】講座情報!$E$4:$ZU$30,入力情報等!AE$1)="","",HLOOKUP($A148,【様式２】講座情報!$E$4:$ZU$30,入力情報等!AE$1))</f>
        <v/>
      </c>
    </row>
    <row r="149" spans="1:26">
      <c r="A149" t="str">
        <f>IF(COUNTIF(【様式２】講座情報!$4:$4,転記データ!$A$3*1000+入力情報等!E138)=1,転記データ!$A$3*1000+入力情報等!E138,"")</f>
        <v/>
      </c>
      <c r="B149" t="str">
        <f>IF(HLOOKUP($A149,【様式２】講座情報!$E$4:$ZU$30,入力情報等!F$1)="","",HLOOKUP($A149,【様式２】講座情報!$E$4:$ZU$30,入力情報等!F$1))</f>
        <v/>
      </c>
      <c r="C149" t="str">
        <f>IF(HLOOKUP($A149,【様式２】講座情報!$E$4:$ZU$30,入力情報等!G$1)="","",HLOOKUP($A149,【様式２】講座情報!$E$4:$ZU$30,入力情報等!G$1))</f>
        <v/>
      </c>
      <c r="D149" t="str">
        <f>IF(HLOOKUP($A149,【様式２】講座情報!$E$4:$ZU$30,入力情報等!H$1)="","",HLOOKUP($A149,【様式２】講座情報!$E$4:$ZU$30,入力情報等!H$1))</f>
        <v/>
      </c>
      <c r="E149" t="str">
        <f>IF(HLOOKUP($A149,【様式２】講座情報!$E$4:$ZU$30,入力情報等!I$1)="","",HLOOKUP($A149,【様式２】講座情報!$E$4:$ZU$30,入力情報等!I$1))</f>
        <v/>
      </c>
      <c r="F149" t="str">
        <f>IF(HLOOKUP($A149,【様式２】講座情報!$E$4:$ZU$30,入力情報等!J$1)="","",HLOOKUP($A149,【様式２】講座情報!$E$4:$ZU$30,入力情報等!J$1))</f>
        <v/>
      </c>
      <c r="G149" t="str">
        <f>IF(HLOOKUP($A149,【様式２】講座情報!$E$4:$ZU$30,入力情報等!K$1)="","",HLOOKUP($A149,【様式２】講座情報!$E$4:$ZU$30,入力情報等!K$1))</f>
        <v/>
      </c>
      <c r="H149" t="str">
        <f>IF(HLOOKUP($A149,【様式２】講座情報!$E$4:$ZU$30,入力情報等!L$1)="","",HLOOKUP($A149,【様式２】講座情報!$E$4:$ZU$30,入力情報等!L$1))</f>
        <v/>
      </c>
      <c r="I149" t="str">
        <f>IF(HLOOKUP($A149,【様式２】講座情報!$E$4:$ZU$30,入力情報等!M$1)="","",HLOOKUP($A149,【様式２】講座情報!$E$4:$ZU$30,入力情報等!M$1))</f>
        <v/>
      </c>
      <c r="J149" t="str">
        <f>IF(HLOOKUP($A149,【様式２】講座情報!$E$4:$ZU$30,入力情報等!N$1)="","",HLOOKUP($A149,【様式２】講座情報!$E$4:$ZU$30,入力情報等!N$1))</f>
        <v/>
      </c>
      <c r="K149" t="str">
        <f>IF(HLOOKUP($A149,【様式２】講座情報!$E$4:$ZU$30,入力情報等!O$1)="","",HLOOKUP($A149,【様式２】講座情報!$E$4:$ZU$30,入力情報等!O$1))</f>
        <v/>
      </c>
      <c r="L149" t="str">
        <f>IF(HLOOKUP($A149,【様式２】講座情報!$E$4:$ZU$30,入力情報等!Q$1)="","",HLOOKUP($A149,【様式２】講座情報!$E$4:$ZU$30,入力情報等!Q$1))</f>
        <v/>
      </c>
      <c r="M149" t="str">
        <f>IF(HLOOKUP($A149,【様式２】講座情報!$E$4:$ZU$30,入力情報等!R$1)="","",HLOOKUP($A149,【様式２】講座情報!$E$4:$ZU$30,入力情報等!R$1))</f>
        <v/>
      </c>
      <c r="N149" t="str">
        <f>IF(HLOOKUP($A149,【様式２】講座情報!$E$4:$ZU$30,入力情報等!S$1)="","",HLOOKUP($A149,【様式２】講座情報!$E$4:$ZU$30,入力情報等!S$1))</f>
        <v/>
      </c>
      <c r="O149" t="str">
        <f>IF(HLOOKUP($A149,【様式２】講座情報!$E$4:$ZU$30,入力情報等!T$1)="","",HLOOKUP($A149,【様式２】講座情報!$E$4:$ZU$30,入力情報等!T$1))</f>
        <v/>
      </c>
      <c r="P149" t="str">
        <f>IF(HLOOKUP($A149,【様式２】講座情報!$E$4:$ZU$30,入力情報等!U$1)="","",HLOOKUP($A149,【様式２】講座情報!$E$4:$ZU$30,入力情報等!U$1))</f>
        <v/>
      </c>
      <c r="Q149" t="str">
        <f>IF(HLOOKUP($A149,【様式２】講座情報!$E$4:$ZU$30,入力情報等!V$1)="","",HLOOKUP($A149,【様式２】講座情報!$E$4:$ZU$30,入力情報等!V$1))</f>
        <v/>
      </c>
      <c r="R149" t="str">
        <f>IF(HLOOKUP($A149,【様式２】講座情報!$E$4:$ZU$30,入力情報等!W$1)="","",HLOOKUP($A149,【様式２】講座情報!$E$4:$ZU$30,入力情報等!W$1))</f>
        <v/>
      </c>
      <c r="S149" t="str">
        <f>IF(HLOOKUP($A149,【様式２】講座情報!$E$4:$ZU$30,入力情報等!X$1)="","",HLOOKUP($A149,【様式２】講座情報!$E$4:$ZU$30,入力情報等!X$1))</f>
        <v/>
      </c>
      <c r="T149" t="str">
        <f>IF(HLOOKUP($A149,【様式２】講座情報!$E$4:$ZU$30,入力情報等!Y$1)="","",HLOOKUP($A149,【様式２】講座情報!$E$4:$ZU$30,入力情報等!Y$1))</f>
        <v/>
      </c>
      <c r="U149" t="str">
        <f>IF(HLOOKUP($A149,【様式２】講座情報!$E$4:$ZU$30,入力情報等!Z$1)="","",HLOOKUP($A149,【様式２】講座情報!$E$4:$ZU$30,入力情報等!Z$1))</f>
        <v/>
      </c>
      <c r="V149" t="str">
        <f>IF(HLOOKUP($A149,【様式２】講座情報!$E$4:$ZU$30,入力情報等!AA$1)="","",HLOOKUP($A149,【様式２】講座情報!$E$4:$ZU$30,入力情報等!AA$1))</f>
        <v/>
      </c>
      <c r="W149" t="str">
        <f>IF(HLOOKUP($A149,【様式２】講座情報!$E$4:$ZU$30,入力情報等!AB$1)="","",HLOOKUP($A149,【様式２】講座情報!$E$4:$ZU$30,入力情報等!AB$1))</f>
        <v/>
      </c>
      <c r="X149" t="str">
        <f>IF(HLOOKUP($A149,【様式２】講座情報!$E$4:$ZU$30,入力情報等!AC$1)="","",HLOOKUP($A149,【様式２】講座情報!$E$4:$ZU$30,入力情報等!AC$1))</f>
        <v/>
      </c>
      <c r="Y149" t="str">
        <f>IF(HLOOKUP($A149,【様式２】講座情報!$E$4:$ZU$30,入力情報等!AD$1)="","",HLOOKUP($A149,【様式２】講座情報!$E$4:$ZU$30,入力情報等!AD$1))</f>
        <v/>
      </c>
      <c r="Z149" t="str">
        <f>IF(HLOOKUP($A149,【様式２】講座情報!$E$4:$ZU$30,入力情報等!AE$1)="","",HLOOKUP($A149,【様式２】講座情報!$E$4:$ZU$30,入力情報等!AE$1))</f>
        <v/>
      </c>
    </row>
    <row r="150" spans="1:26">
      <c r="A150" t="str">
        <f>IF(COUNTIF(【様式２】講座情報!$4:$4,転記データ!$A$3*1000+入力情報等!E139)=1,転記データ!$A$3*1000+入力情報等!E139,"")</f>
        <v/>
      </c>
      <c r="B150" t="str">
        <f>IF(HLOOKUP($A150,【様式２】講座情報!$E$4:$ZU$30,入力情報等!F$1)="","",HLOOKUP($A150,【様式２】講座情報!$E$4:$ZU$30,入力情報等!F$1))</f>
        <v/>
      </c>
      <c r="C150" t="str">
        <f>IF(HLOOKUP($A150,【様式２】講座情報!$E$4:$ZU$30,入力情報等!G$1)="","",HLOOKUP($A150,【様式２】講座情報!$E$4:$ZU$30,入力情報等!G$1))</f>
        <v/>
      </c>
      <c r="D150" t="str">
        <f>IF(HLOOKUP($A150,【様式２】講座情報!$E$4:$ZU$30,入力情報等!H$1)="","",HLOOKUP($A150,【様式２】講座情報!$E$4:$ZU$30,入力情報等!H$1))</f>
        <v/>
      </c>
      <c r="E150" t="str">
        <f>IF(HLOOKUP($A150,【様式２】講座情報!$E$4:$ZU$30,入力情報等!I$1)="","",HLOOKUP($A150,【様式２】講座情報!$E$4:$ZU$30,入力情報等!I$1))</f>
        <v/>
      </c>
      <c r="F150" t="str">
        <f>IF(HLOOKUP($A150,【様式２】講座情報!$E$4:$ZU$30,入力情報等!J$1)="","",HLOOKUP($A150,【様式２】講座情報!$E$4:$ZU$30,入力情報等!J$1))</f>
        <v/>
      </c>
      <c r="G150" t="str">
        <f>IF(HLOOKUP($A150,【様式２】講座情報!$E$4:$ZU$30,入力情報等!K$1)="","",HLOOKUP($A150,【様式２】講座情報!$E$4:$ZU$30,入力情報等!K$1))</f>
        <v/>
      </c>
      <c r="H150" t="str">
        <f>IF(HLOOKUP($A150,【様式２】講座情報!$E$4:$ZU$30,入力情報等!L$1)="","",HLOOKUP($A150,【様式２】講座情報!$E$4:$ZU$30,入力情報等!L$1))</f>
        <v/>
      </c>
      <c r="I150" t="str">
        <f>IF(HLOOKUP($A150,【様式２】講座情報!$E$4:$ZU$30,入力情報等!M$1)="","",HLOOKUP($A150,【様式２】講座情報!$E$4:$ZU$30,入力情報等!M$1))</f>
        <v/>
      </c>
      <c r="J150" t="str">
        <f>IF(HLOOKUP($A150,【様式２】講座情報!$E$4:$ZU$30,入力情報等!N$1)="","",HLOOKUP($A150,【様式２】講座情報!$E$4:$ZU$30,入力情報等!N$1))</f>
        <v/>
      </c>
      <c r="K150" t="str">
        <f>IF(HLOOKUP($A150,【様式２】講座情報!$E$4:$ZU$30,入力情報等!O$1)="","",HLOOKUP($A150,【様式２】講座情報!$E$4:$ZU$30,入力情報等!O$1))</f>
        <v/>
      </c>
      <c r="L150" t="str">
        <f>IF(HLOOKUP($A150,【様式２】講座情報!$E$4:$ZU$30,入力情報等!Q$1)="","",HLOOKUP($A150,【様式２】講座情報!$E$4:$ZU$30,入力情報等!Q$1))</f>
        <v/>
      </c>
      <c r="M150" t="str">
        <f>IF(HLOOKUP($A150,【様式２】講座情報!$E$4:$ZU$30,入力情報等!R$1)="","",HLOOKUP($A150,【様式２】講座情報!$E$4:$ZU$30,入力情報等!R$1))</f>
        <v/>
      </c>
      <c r="N150" t="str">
        <f>IF(HLOOKUP($A150,【様式２】講座情報!$E$4:$ZU$30,入力情報等!S$1)="","",HLOOKUP($A150,【様式２】講座情報!$E$4:$ZU$30,入力情報等!S$1))</f>
        <v/>
      </c>
      <c r="O150" t="str">
        <f>IF(HLOOKUP($A150,【様式２】講座情報!$E$4:$ZU$30,入力情報等!T$1)="","",HLOOKUP($A150,【様式２】講座情報!$E$4:$ZU$30,入力情報等!T$1))</f>
        <v/>
      </c>
      <c r="P150" t="str">
        <f>IF(HLOOKUP($A150,【様式２】講座情報!$E$4:$ZU$30,入力情報等!U$1)="","",HLOOKUP($A150,【様式２】講座情報!$E$4:$ZU$30,入力情報等!U$1))</f>
        <v/>
      </c>
      <c r="Q150" t="str">
        <f>IF(HLOOKUP($A150,【様式２】講座情報!$E$4:$ZU$30,入力情報等!V$1)="","",HLOOKUP($A150,【様式２】講座情報!$E$4:$ZU$30,入力情報等!V$1))</f>
        <v/>
      </c>
      <c r="R150" t="str">
        <f>IF(HLOOKUP($A150,【様式２】講座情報!$E$4:$ZU$30,入力情報等!W$1)="","",HLOOKUP($A150,【様式２】講座情報!$E$4:$ZU$30,入力情報等!W$1))</f>
        <v/>
      </c>
      <c r="S150" t="str">
        <f>IF(HLOOKUP($A150,【様式２】講座情報!$E$4:$ZU$30,入力情報等!X$1)="","",HLOOKUP($A150,【様式２】講座情報!$E$4:$ZU$30,入力情報等!X$1))</f>
        <v/>
      </c>
      <c r="T150" t="str">
        <f>IF(HLOOKUP($A150,【様式２】講座情報!$E$4:$ZU$30,入力情報等!Y$1)="","",HLOOKUP($A150,【様式２】講座情報!$E$4:$ZU$30,入力情報等!Y$1))</f>
        <v/>
      </c>
      <c r="U150" t="str">
        <f>IF(HLOOKUP($A150,【様式２】講座情報!$E$4:$ZU$30,入力情報等!Z$1)="","",HLOOKUP($A150,【様式２】講座情報!$E$4:$ZU$30,入力情報等!Z$1))</f>
        <v/>
      </c>
      <c r="V150" t="str">
        <f>IF(HLOOKUP($A150,【様式２】講座情報!$E$4:$ZU$30,入力情報等!AA$1)="","",HLOOKUP($A150,【様式２】講座情報!$E$4:$ZU$30,入力情報等!AA$1))</f>
        <v/>
      </c>
      <c r="W150" t="str">
        <f>IF(HLOOKUP($A150,【様式２】講座情報!$E$4:$ZU$30,入力情報等!AB$1)="","",HLOOKUP($A150,【様式２】講座情報!$E$4:$ZU$30,入力情報等!AB$1))</f>
        <v/>
      </c>
      <c r="X150" t="str">
        <f>IF(HLOOKUP($A150,【様式２】講座情報!$E$4:$ZU$30,入力情報等!AC$1)="","",HLOOKUP($A150,【様式２】講座情報!$E$4:$ZU$30,入力情報等!AC$1))</f>
        <v/>
      </c>
      <c r="Y150" t="str">
        <f>IF(HLOOKUP($A150,【様式２】講座情報!$E$4:$ZU$30,入力情報等!AD$1)="","",HLOOKUP($A150,【様式２】講座情報!$E$4:$ZU$30,入力情報等!AD$1))</f>
        <v/>
      </c>
      <c r="Z150" t="str">
        <f>IF(HLOOKUP($A150,【様式２】講座情報!$E$4:$ZU$30,入力情報等!AE$1)="","",HLOOKUP($A150,【様式２】講座情報!$E$4:$ZU$30,入力情報等!AE$1))</f>
        <v/>
      </c>
    </row>
    <row r="151" spans="1:26">
      <c r="A151" t="str">
        <f>IF(COUNTIF(【様式２】講座情報!$4:$4,転記データ!$A$3*1000+入力情報等!E140)=1,転記データ!$A$3*1000+入力情報等!E140,"")</f>
        <v/>
      </c>
      <c r="B151" t="str">
        <f>IF(HLOOKUP($A151,【様式２】講座情報!$E$4:$ZU$30,入力情報等!F$1)="","",HLOOKUP($A151,【様式２】講座情報!$E$4:$ZU$30,入力情報等!F$1))</f>
        <v/>
      </c>
      <c r="C151" t="str">
        <f>IF(HLOOKUP($A151,【様式２】講座情報!$E$4:$ZU$30,入力情報等!G$1)="","",HLOOKUP($A151,【様式２】講座情報!$E$4:$ZU$30,入力情報等!G$1))</f>
        <v/>
      </c>
      <c r="D151" t="str">
        <f>IF(HLOOKUP($A151,【様式２】講座情報!$E$4:$ZU$30,入力情報等!H$1)="","",HLOOKUP($A151,【様式２】講座情報!$E$4:$ZU$30,入力情報等!H$1))</f>
        <v/>
      </c>
      <c r="E151" t="str">
        <f>IF(HLOOKUP($A151,【様式２】講座情報!$E$4:$ZU$30,入力情報等!I$1)="","",HLOOKUP($A151,【様式２】講座情報!$E$4:$ZU$30,入力情報等!I$1))</f>
        <v/>
      </c>
      <c r="F151" t="str">
        <f>IF(HLOOKUP($A151,【様式２】講座情報!$E$4:$ZU$30,入力情報等!J$1)="","",HLOOKUP($A151,【様式２】講座情報!$E$4:$ZU$30,入力情報等!J$1))</f>
        <v/>
      </c>
      <c r="G151" t="str">
        <f>IF(HLOOKUP($A151,【様式２】講座情報!$E$4:$ZU$30,入力情報等!K$1)="","",HLOOKUP($A151,【様式２】講座情報!$E$4:$ZU$30,入力情報等!K$1))</f>
        <v/>
      </c>
      <c r="H151" t="str">
        <f>IF(HLOOKUP($A151,【様式２】講座情報!$E$4:$ZU$30,入力情報等!L$1)="","",HLOOKUP($A151,【様式２】講座情報!$E$4:$ZU$30,入力情報等!L$1))</f>
        <v/>
      </c>
      <c r="I151" t="str">
        <f>IF(HLOOKUP($A151,【様式２】講座情報!$E$4:$ZU$30,入力情報等!M$1)="","",HLOOKUP($A151,【様式２】講座情報!$E$4:$ZU$30,入力情報等!M$1))</f>
        <v/>
      </c>
      <c r="J151" t="str">
        <f>IF(HLOOKUP($A151,【様式２】講座情報!$E$4:$ZU$30,入力情報等!N$1)="","",HLOOKUP($A151,【様式２】講座情報!$E$4:$ZU$30,入力情報等!N$1))</f>
        <v/>
      </c>
      <c r="K151" t="str">
        <f>IF(HLOOKUP($A151,【様式２】講座情報!$E$4:$ZU$30,入力情報等!O$1)="","",HLOOKUP($A151,【様式２】講座情報!$E$4:$ZU$30,入力情報等!O$1))</f>
        <v/>
      </c>
      <c r="L151" t="str">
        <f>IF(HLOOKUP($A151,【様式２】講座情報!$E$4:$ZU$30,入力情報等!Q$1)="","",HLOOKUP($A151,【様式２】講座情報!$E$4:$ZU$30,入力情報等!Q$1))</f>
        <v/>
      </c>
      <c r="M151" t="str">
        <f>IF(HLOOKUP($A151,【様式２】講座情報!$E$4:$ZU$30,入力情報等!R$1)="","",HLOOKUP($A151,【様式２】講座情報!$E$4:$ZU$30,入力情報等!R$1))</f>
        <v/>
      </c>
      <c r="N151" t="str">
        <f>IF(HLOOKUP($A151,【様式２】講座情報!$E$4:$ZU$30,入力情報等!S$1)="","",HLOOKUP($A151,【様式２】講座情報!$E$4:$ZU$30,入力情報等!S$1))</f>
        <v/>
      </c>
      <c r="O151" t="str">
        <f>IF(HLOOKUP($A151,【様式２】講座情報!$E$4:$ZU$30,入力情報等!T$1)="","",HLOOKUP($A151,【様式２】講座情報!$E$4:$ZU$30,入力情報等!T$1))</f>
        <v/>
      </c>
      <c r="P151" t="str">
        <f>IF(HLOOKUP($A151,【様式２】講座情報!$E$4:$ZU$30,入力情報等!U$1)="","",HLOOKUP($A151,【様式２】講座情報!$E$4:$ZU$30,入力情報等!U$1))</f>
        <v/>
      </c>
      <c r="Q151" t="str">
        <f>IF(HLOOKUP($A151,【様式２】講座情報!$E$4:$ZU$30,入力情報等!V$1)="","",HLOOKUP($A151,【様式２】講座情報!$E$4:$ZU$30,入力情報等!V$1))</f>
        <v/>
      </c>
      <c r="R151" t="str">
        <f>IF(HLOOKUP($A151,【様式２】講座情報!$E$4:$ZU$30,入力情報等!W$1)="","",HLOOKUP($A151,【様式２】講座情報!$E$4:$ZU$30,入力情報等!W$1))</f>
        <v/>
      </c>
      <c r="S151" t="str">
        <f>IF(HLOOKUP($A151,【様式２】講座情報!$E$4:$ZU$30,入力情報等!X$1)="","",HLOOKUP($A151,【様式２】講座情報!$E$4:$ZU$30,入力情報等!X$1))</f>
        <v/>
      </c>
      <c r="T151" t="str">
        <f>IF(HLOOKUP($A151,【様式２】講座情報!$E$4:$ZU$30,入力情報等!Y$1)="","",HLOOKUP($A151,【様式２】講座情報!$E$4:$ZU$30,入力情報等!Y$1))</f>
        <v/>
      </c>
      <c r="U151" t="str">
        <f>IF(HLOOKUP($A151,【様式２】講座情報!$E$4:$ZU$30,入力情報等!Z$1)="","",HLOOKUP($A151,【様式２】講座情報!$E$4:$ZU$30,入力情報等!Z$1))</f>
        <v/>
      </c>
      <c r="V151" t="str">
        <f>IF(HLOOKUP($A151,【様式２】講座情報!$E$4:$ZU$30,入力情報等!AA$1)="","",HLOOKUP($A151,【様式２】講座情報!$E$4:$ZU$30,入力情報等!AA$1))</f>
        <v/>
      </c>
      <c r="W151" t="str">
        <f>IF(HLOOKUP($A151,【様式２】講座情報!$E$4:$ZU$30,入力情報等!AB$1)="","",HLOOKUP($A151,【様式２】講座情報!$E$4:$ZU$30,入力情報等!AB$1))</f>
        <v/>
      </c>
      <c r="X151" t="str">
        <f>IF(HLOOKUP($A151,【様式２】講座情報!$E$4:$ZU$30,入力情報等!AC$1)="","",HLOOKUP($A151,【様式２】講座情報!$E$4:$ZU$30,入力情報等!AC$1))</f>
        <v/>
      </c>
      <c r="Y151" t="str">
        <f>IF(HLOOKUP($A151,【様式２】講座情報!$E$4:$ZU$30,入力情報等!AD$1)="","",HLOOKUP($A151,【様式２】講座情報!$E$4:$ZU$30,入力情報等!AD$1))</f>
        <v/>
      </c>
      <c r="Z151" t="str">
        <f>IF(HLOOKUP($A151,【様式２】講座情報!$E$4:$ZU$30,入力情報等!AE$1)="","",HLOOKUP($A151,【様式２】講座情報!$E$4:$ZU$30,入力情報等!AE$1))</f>
        <v/>
      </c>
    </row>
    <row r="152" spans="1:26">
      <c r="A152" t="str">
        <f>IF(COUNTIF(【様式２】講座情報!$4:$4,転記データ!$A$3*1000+入力情報等!E141)=1,転記データ!$A$3*1000+入力情報等!E141,"")</f>
        <v/>
      </c>
      <c r="B152" t="str">
        <f>IF(HLOOKUP($A152,【様式２】講座情報!$E$4:$ZU$30,入力情報等!F$1)="","",HLOOKUP($A152,【様式２】講座情報!$E$4:$ZU$30,入力情報等!F$1))</f>
        <v/>
      </c>
      <c r="C152" t="str">
        <f>IF(HLOOKUP($A152,【様式２】講座情報!$E$4:$ZU$30,入力情報等!G$1)="","",HLOOKUP($A152,【様式２】講座情報!$E$4:$ZU$30,入力情報等!G$1))</f>
        <v/>
      </c>
      <c r="D152" t="str">
        <f>IF(HLOOKUP($A152,【様式２】講座情報!$E$4:$ZU$30,入力情報等!H$1)="","",HLOOKUP($A152,【様式２】講座情報!$E$4:$ZU$30,入力情報等!H$1))</f>
        <v/>
      </c>
      <c r="E152" t="str">
        <f>IF(HLOOKUP($A152,【様式２】講座情報!$E$4:$ZU$30,入力情報等!I$1)="","",HLOOKUP($A152,【様式２】講座情報!$E$4:$ZU$30,入力情報等!I$1))</f>
        <v/>
      </c>
      <c r="F152" t="str">
        <f>IF(HLOOKUP($A152,【様式２】講座情報!$E$4:$ZU$30,入力情報等!J$1)="","",HLOOKUP($A152,【様式２】講座情報!$E$4:$ZU$30,入力情報等!J$1))</f>
        <v/>
      </c>
      <c r="G152" t="str">
        <f>IF(HLOOKUP($A152,【様式２】講座情報!$E$4:$ZU$30,入力情報等!K$1)="","",HLOOKUP($A152,【様式２】講座情報!$E$4:$ZU$30,入力情報等!K$1))</f>
        <v/>
      </c>
      <c r="H152" t="str">
        <f>IF(HLOOKUP($A152,【様式２】講座情報!$E$4:$ZU$30,入力情報等!L$1)="","",HLOOKUP($A152,【様式２】講座情報!$E$4:$ZU$30,入力情報等!L$1))</f>
        <v/>
      </c>
      <c r="I152" t="str">
        <f>IF(HLOOKUP($A152,【様式２】講座情報!$E$4:$ZU$30,入力情報等!M$1)="","",HLOOKUP($A152,【様式２】講座情報!$E$4:$ZU$30,入力情報等!M$1))</f>
        <v/>
      </c>
      <c r="J152" t="str">
        <f>IF(HLOOKUP($A152,【様式２】講座情報!$E$4:$ZU$30,入力情報等!N$1)="","",HLOOKUP($A152,【様式２】講座情報!$E$4:$ZU$30,入力情報等!N$1))</f>
        <v/>
      </c>
      <c r="K152" t="str">
        <f>IF(HLOOKUP($A152,【様式２】講座情報!$E$4:$ZU$30,入力情報等!O$1)="","",HLOOKUP($A152,【様式２】講座情報!$E$4:$ZU$30,入力情報等!O$1))</f>
        <v/>
      </c>
      <c r="L152" t="str">
        <f>IF(HLOOKUP($A152,【様式２】講座情報!$E$4:$ZU$30,入力情報等!Q$1)="","",HLOOKUP($A152,【様式２】講座情報!$E$4:$ZU$30,入力情報等!Q$1))</f>
        <v/>
      </c>
      <c r="M152" t="str">
        <f>IF(HLOOKUP($A152,【様式２】講座情報!$E$4:$ZU$30,入力情報等!R$1)="","",HLOOKUP($A152,【様式２】講座情報!$E$4:$ZU$30,入力情報等!R$1))</f>
        <v/>
      </c>
      <c r="N152" t="str">
        <f>IF(HLOOKUP($A152,【様式２】講座情報!$E$4:$ZU$30,入力情報等!S$1)="","",HLOOKUP($A152,【様式２】講座情報!$E$4:$ZU$30,入力情報等!S$1))</f>
        <v/>
      </c>
      <c r="O152" t="str">
        <f>IF(HLOOKUP($A152,【様式２】講座情報!$E$4:$ZU$30,入力情報等!T$1)="","",HLOOKUP($A152,【様式２】講座情報!$E$4:$ZU$30,入力情報等!T$1))</f>
        <v/>
      </c>
      <c r="P152" t="str">
        <f>IF(HLOOKUP($A152,【様式２】講座情報!$E$4:$ZU$30,入力情報等!U$1)="","",HLOOKUP($A152,【様式２】講座情報!$E$4:$ZU$30,入力情報等!U$1))</f>
        <v/>
      </c>
      <c r="Q152" t="str">
        <f>IF(HLOOKUP($A152,【様式２】講座情報!$E$4:$ZU$30,入力情報等!V$1)="","",HLOOKUP($A152,【様式２】講座情報!$E$4:$ZU$30,入力情報等!V$1))</f>
        <v/>
      </c>
      <c r="R152" t="str">
        <f>IF(HLOOKUP($A152,【様式２】講座情報!$E$4:$ZU$30,入力情報等!W$1)="","",HLOOKUP($A152,【様式２】講座情報!$E$4:$ZU$30,入力情報等!W$1))</f>
        <v/>
      </c>
      <c r="S152" t="str">
        <f>IF(HLOOKUP($A152,【様式２】講座情報!$E$4:$ZU$30,入力情報等!X$1)="","",HLOOKUP($A152,【様式２】講座情報!$E$4:$ZU$30,入力情報等!X$1))</f>
        <v/>
      </c>
      <c r="T152" t="str">
        <f>IF(HLOOKUP($A152,【様式２】講座情報!$E$4:$ZU$30,入力情報等!Y$1)="","",HLOOKUP($A152,【様式２】講座情報!$E$4:$ZU$30,入力情報等!Y$1))</f>
        <v/>
      </c>
      <c r="U152" t="str">
        <f>IF(HLOOKUP($A152,【様式２】講座情報!$E$4:$ZU$30,入力情報等!Z$1)="","",HLOOKUP($A152,【様式２】講座情報!$E$4:$ZU$30,入力情報等!Z$1))</f>
        <v/>
      </c>
      <c r="V152" t="str">
        <f>IF(HLOOKUP($A152,【様式２】講座情報!$E$4:$ZU$30,入力情報等!AA$1)="","",HLOOKUP($A152,【様式２】講座情報!$E$4:$ZU$30,入力情報等!AA$1))</f>
        <v/>
      </c>
      <c r="W152" t="str">
        <f>IF(HLOOKUP($A152,【様式２】講座情報!$E$4:$ZU$30,入力情報等!AB$1)="","",HLOOKUP($A152,【様式２】講座情報!$E$4:$ZU$30,入力情報等!AB$1))</f>
        <v/>
      </c>
      <c r="X152" t="str">
        <f>IF(HLOOKUP($A152,【様式２】講座情報!$E$4:$ZU$30,入力情報等!AC$1)="","",HLOOKUP($A152,【様式２】講座情報!$E$4:$ZU$30,入力情報等!AC$1))</f>
        <v/>
      </c>
      <c r="Y152" t="str">
        <f>IF(HLOOKUP($A152,【様式２】講座情報!$E$4:$ZU$30,入力情報等!AD$1)="","",HLOOKUP($A152,【様式２】講座情報!$E$4:$ZU$30,入力情報等!AD$1))</f>
        <v/>
      </c>
      <c r="Z152" t="str">
        <f>IF(HLOOKUP($A152,【様式２】講座情報!$E$4:$ZU$30,入力情報等!AE$1)="","",HLOOKUP($A152,【様式２】講座情報!$E$4:$ZU$30,入力情報等!AE$1))</f>
        <v/>
      </c>
    </row>
    <row r="153" spans="1:26">
      <c r="A153" t="str">
        <f>IF(COUNTIF(【様式２】講座情報!$4:$4,転記データ!$A$3*1000+入力情報等!E142)=1,転記データ!$A$3*1000+入力情報等!E142,"")</f>
        <v/>
      </c>
      <c r="B153" t="str">
        <f>IF(HLOOKUP($A153,【様式２】講座情報!$E$4:$ZU$30,入力情報等!F$1)="","",HLOOKUP($A153,【様式２】講座情報!$E$4:$ZU$30,入力情報等!F$1))</f>
        <v/>
      </c>
      <c r="C153" t="str">
        <f>IF(HLOOKUP($A153,【様式２】講座情報!$E$4:$ZU$30,入力情報等!G$1)="","",HLOOKUP($A153,【様式２】講座情報!$E$4:$ZU$30,入力情報等!G$1))</f>
        <v/>
      </c>
      <c r="D153" t="str">
        <f>IF(HLOOKUP($A153,【様式２】講座情報!$E$4:$ZU$30,入力情報等!H$1)="","",HLOOKUP($A153,【様式２】講座情報!$E$4:$ZU$30,入力情報等!H$1))</f>
        <v/>
      </c>
      <c r="E153" t="str">
        <f>IF(HLOOKUP($A153,【様式２】講座情報!$E$4:$ZU$30,入力情報等!I$1)="","",HLOOKUP($A153,【様式２】講座情報!$E$4:$ZU$30,入力情報等!I$1))</f>
        <v/>
      </c>
      <c r="F153" t="str">
        <f>IF(HLOOKUP($A153,【様式２】講座情報!$E$4:$ZU$30,入力情報等!J$1)="","",HLOOKUP($A153,【様式２】講座情報!$E$4:$ZU$30,入力情報等!J$1))</f>
        <v/>
      </c>
      <c r="G153" t="str">
        <f>IF(HLOOKUP($A153,【様式２】講座情報!$E$4:$ZU$30,入力情報等!K$1)="","",HLOOKUP($A153,【様式２】講座情報!$E$4:$ZU$30,入力情報等!K$1))</f>
        <v/>
      </c>
      <c r="H153" t="str">
        <f>IF(HLOOKUP($A153,【様式２】講座情報!$E$4:$ZU$30,入力情報等!L$1)="","",HLOOKUP($A153,【様式２】講座情報!$E$4:$ZU$30,入力情報等!L$1))</f>
        <v/>
      </c>
      <c r="I153" t="str">
        <f>IF(HLOOKUP($A153,【様式２】講座情報!$E$4:$ZU$30,入力情報等!M$1)="","",HLOOKUP($A153,【様式２】講座情報!$E$4:$ZU$30,入力情報等!M$1))</f>
        <v/>
      </c>
      <c r="J153" t="str">
        <f>IF(HLOOKUP($A153,【様式２】講座情報!$E$4:$ZU$30,入力情報等!N$1)="","",HLOOKUP($A153,【様式２】講座情報!$E$4:$ZU$30,入力情報等!N$1))</f>
        <v/>
      </c>
      <c r="K153" t="str">
        <f>IF(HLOOKUP($A153,【様式２】講座情報!$E$4:$ZU$30,入力情報等!O$1)="","",HLOOKUP($A153,【様式２】講座情報!$E$4:$ZU$30,入力情報等!O$1))</f>
        <v/>
      </c>
      <c r="L153" t="str">
        <f>IF(HLOOKUP($A153,【様式２】講座情報!$E$4:$ZU$30,入力情報等!Q$1)="","",HLOOKUP($A153,【様式２】講座情報!$E$4:$ZU$30,入力情報等!Q$1))</f>
        <v/>
      </c>
      <c r="M153" t="str">
        <f>IF(HLOOKUP($A153,【様式２】講座情報!$E$4:$ZU$30,入力情報等!R$1)="","",HLOOKUP($A153,【様式２】講座情報!$E$4:$ZU$30,入力情報等!R$1))</f>
        <v/>
      </c>
      <c r="N153" t="str">
        <f>IF(HLOOKUP($A153,【様式２】講座情報!$E$4:$ZU$30,入力情報等!S$1)="","",HLOOKUP($A153,【様式２】講座情報!$E$4:$ZU$30,入力情報等!S$1))</f>
        <v/>
      </c>
      <c r="O153" t="str">
        <f>IF(HLOOKUP($A153,【様式２】講座情報!$E$4:$ZU$30,入力情報等!T$1)="","",HLOOKUP($A153,【様式２】講座情報!$E$4:$ZU$30,入力情報等!T$1))</f>
        <v/>
      </c>
      <c r="P153" t="str">
        <f>IF(HLOOKUP($A153,【様式２】講座情報!$E$4:$ZU$30,入力情報等!U$1)="","",HLOOKUP($A153,【様式２】講座情報!$E$4:$ZU$30,入力情報等!U$1))</f>
        <v/>
      </c>
      <c r="Q153" t="str">
        <f>IF(HLOOKUP($A153,【様式２】講座情報!$E$4:$ZU$30,入力情報等!V$1)="","",HLOOKUP($A153,【様式２】講座情報!$E$4:$ZU$30,入力情報等!V$1))</f>
        <v/>
      </c>
      <c r="R153" t="str">
        <f>IF(HLOOKUP($A153,【様式２】講座情報!$E$4:$ZU$30,入力情報等!W$1)="","",HLOOKUP($A153,【様式２】講座情報!$E$4:$ZU$30,入力情報等!W$1))</f>
        <v/>
      </c>
      <c r="S153" t="str">
        <f>IF(HLOOKUP($A153,【様式２】講座情報!$E$4:$ZU$30,入力情報等!X$1)="","",HLOOKUP($A153,【様式２】講座情報!$E$4:$ZU$30,入力情報等!X$1))</f>
        <v/>
      </c>
      <c r="T153" t="str">
        <f>IF(HLOOKUP($A153,【様式２】講座情報!$E$4:$ZU$30,入力情報等!Y$1)="","",HLOOKUP($A153,【様式２】講座情報!$E$4:$ZU$30,入力情報等!Y$1))</f>
        <v/>
      </c>
      <c r="U153" t="str">
        <f>IF(HLOOKUP($A153,【様式２】講座情報!$E$4:$ZU$30,入力情報等!Z$1)="","",HLOOKUP($A153,【様式２】講座情報!$E$4:$ZU$30,入力情報等!Z$1))</f>
        <v/>
      </c>
      <c r="V153" t="str">
        <f>IF(HLOOKUP($A153,【様式２】講座情報!$E$4:$ZU$30,入力情報等!AA$1)="","",HLOOKUP($A153,【様式２】講座情報!$E$4:$ZU$30,入力情報等!AA$1))</f>
        <v/>
      </c>
      <c r="W153" t="str">
        <f>IF(HLOOKUP($A153,【様式２】講座情報!$E$4:$ZU$30,入力情報等!AB$1)="","",HLOOKUP($A153,【様式２】講座情報!$E$4:$ZU$30,入力情報等!AB$1))</f>
        <v/>
      </c>
      <c r="X153" t="str">
        <f>IF(HLOOKUP($A153,【様式２】講座情報!$E$4:$ZU$30,入力情報等!AC$1)="","",HLOOKUP($A153,【様式２】講座情報!$E$4:$ZU$30,入力情報等!AC$1))</f>
        <v/>
      </c>
      <c r="Y153" t="str">
        <f>IF(HLOOKUP($A153,【様式２】講座情報!$E$4:$ZU$30,入力情報等!AD$1)="","",HLOOKUP($A153,【様式２】講座情報!$E$4:$ZU$30,入力情報等!AD$1))</f>
        <v/>
      </c>
      <c r="Z153" t="str">
        <f>IF(HLOOKUP($A153,【様式２】講座情報!$E$4:$ZU$30,入力情報等!AE$1)="","",HLOOKUP($A153,【様式２】講座情報!$E$4:$ZU$30,入力情報等!AE$1))</f>
        <v/>
      </c>
    </row>
    <row r="154" spans="1:26">
      <c r="A154" t="str">
        <f>IF(COUNTIF(【様式２】講座情報!$4:$4,転記データ!$A$3*1000+入力情報等!E143)=1,転記データ!$A$3*1000+入力情報等!E143,"")</f>
        <v/>
      </c>
      <c r="B154" t="str">
        <f>IF(HLOOKUP($A154,【様式２】講座情報!$E$4:$ZU$30,入力情報等!F$1)="","",HLOOKUP($A154,【様式２】講座情報!$E$4:$ZU$30,入力情報等!F$1))</f>
        <v/>
      </c>
      <c r="C154" t="str">
        <f>IF(HLOOKUP($A154,【様式２】講座情報!$E$4:$ZU$30,入力情報等!G$1)="","",HLOOKUP($A154,【様式２】講座情報!$E$4:$ZU$30,入力情報等!G$1))</f>
        <v/>
      </c>
      <c r="D154" t="str">
        <f>IF(HLOOKUP($A154,【様式２】講座情報!$E$4:$ZU$30,入力情報等!H$1)="","",HLOOKUP($A154,【様式２】講座情報!$E$4:$ZU$30,入力情報等!H$1))</f>
        <v/>
      </c>
      <c r="E154" t="str">
        <f>IF(HLOOKUP($A154,【様式２】講座情報!$E$4:$ZU$30,入力情報等!I$1)="","",HLOOKUP($A154,【様式２】講座情報!$E$4:$ZU$30,入力情報等!I$1))</f>
        <v/>
      </c>
      <c r="F154" t="str">
        <f>IF(HLOOKUP($A154,【様式２】講座情報!$E$4:$ZU$30,入力情報等!J$1)="","",HLOOKUP($A154,【様式２】講座情報!$E$4:$ZU$30,入力情報等!J$1))</f>
        <v/>
      </c>
      <c r="G154" t="str">
        <f>IF(HLOOKUP($A154,【様式２】講座情報!$E$4:$ZU$30,入力情報等!K$1)="","",HLOOKUP($A154,【様式２】講座情報!$E$4:$ZU$30,入力情報等!K$1))</f>
        <v/>
      </c>
      <c r="H154" t="str">
        <f>IF(HLOOKUP($A154,【様式２】講座情報!$E$4:$ZU$30,入力情報等!L$1)="","",HLOOKUP($A154,【様式２】講座情報!$E$4:$ZU$30,入力情報等!L$1))</f>
        <v/>
      </c>
      <c r="I154" t="str">
        <f>IF(HLOOKUP($A154,【様式２】講座情報!$E$4:$ZU$30,入力情報等!M$1)="","",HLOOKUP($A154,【様式２】講座情報!$E$4:$ZU$30,入力情報等!M$1))</f>
        <v/>
      </c>
      <c r="J154" t="str">
        <f>IF(HLOOKUP($A154,【様式２】講座情報!$E$4:$ZU$30,入力情報等!N$1)="","",HLOOKUP($A154,【様式２】講座情報!$E$4:$ZU$30,入力情報等!N$1))</f>
        <v/>
      </c>
      <c r="K154" t="str">
        <f>IF(HLOOKUP($A154,【様式２】講座情報!$E$4:$ZU$30,入力情報等!O$1)="","",HLOOKUP($A154,【様式２】講座情報!$E$4:$ZU$30,入力情報等!O$1))</f>
        <v/>
      </c>
      <c r="L154" t="str">
        <f>IF(HLOOKUP($A154,【様式２】講座情報!$E$4:$ZU$30,入力情報等!Q$1)="","",HLOOKUP($A154,【様式２】講座情報!$E$4:$ZU$30,入力情報等!Q$1))</f>
        <v/>
      </c>
      <c r="M154" t="str">
        <f>IF(HLOOKUP($A154,【様式２】講座情報!$E$4:$ZU$30,入力情報等!R$1)="","",HLOOKUP($A154,【様式２】講座情報!$E$4:$ZU$30,入力情報等!R$1))</f>
        <v/>
      </c>
      <c r="N154" t="str">
        <f>IF(HLOOKUP($A154,【様式２】講座情報!$E$4:$ZU$30,入力情報等!S$1)="","",HLOOKUP($A154,【様式２】講座情報!$E$4:$ZU$30,入力情報等!S$1))</f>
        <v/>
      </c>
      <c r="O154" t="str">
        <f>IF(HLOOKUP($A154,【様式２】講座情報!$E$4:$ZU$30,入力情報等!T$1)="","",HLOOKUP($A154,【様式２】講座情報!$E$4:$ZU$30,入力情報等!T$1))</f>
        <v/>
      </c>
      <c r="P154" t="str">
        <f>IF(HLOOKUP($A154,【様式２】講座情報!$E$4:$ZU$30,入力情報等!U$1)="","",HLOOKUP($A154,【様式２】講座情報!$E$4:$ZU$30,入力情報等!U$1))</f>
        <v/>
      </c>
      <c r="Q154" t="str">
        <f>IF(HLOOKUP($A154,【様式２】講座情報!$E$4:$ZU$30,入力情報等!V$1)="","",HLOOKUP($A154,【様式２】講座情報!$E$4:$ZU$30,入力情報等!V$1))</f>
        <v/>
      </c>
      <c r="R154" t="str">
        <f>IF(HLOOKUP($A154,【様式２】講座情報!$E$4:$ZU$30,入力情報等!W$1)="","",HLOOKUP($A154,【様式２】講座情報!$E$4:$ZU$30,入力情報等!W$1))</f>
        <v/>
      </c>
      <c r="S154" t="str">
        <f>IF(HLOOKUP($A154,【様式２】講座情報!$E$4:$ZU$30,入力情報等!X$1)="","",HLOOKUP($A154,【様式２】講座情報!$E$4:$ZU$30,入力情報等!X$1))</f>
        <v/>
      </c>
      <c r="T154" t="str">
        <f>IF(HLOOKUP($A154,【様式２】講座情報!$E$4:$ZU$30,入力情報等!Y$1)="","",HLOOKUP($A154,【様式２】講座情報!$E$4:$ZU$30,入力情報等!Y$1))</f>
        <v/>
      </c>
      <c r="U154" t="str">
        <f>IF(HLOOKUP($A154,【様式２】講座情報!$E$4:$ZU$30,入力情報等!Z$1)="","",HLOOKUP($A154,【様式２】講座情報!$E$4:$ZU$30,入力情報等!Z$1))</f>
        <v/>
      </c>
      <c r="V154" t="str">
        <f>IF(HLOOKUP($A154,【様式２】講座情報!$E$4:$ZU$30,入力情報等!AA$1)="","",HLOOKUP($A154,【様式２】講座情報!$E$4:$ZU$30,入力情報等!AA$1))</f>
        <v/>
      </c>
      <c r="W154" t="str">
        <f>IF(HLOOKUP($A154,【様式２】講座情報!$E$4:$ZU$30,入力情報等!AB$1)="","",HLOOKUP($A154,【様式２】講座情報!$E$4:$ZU$30,入力情報等!AB$1))</f>
        <v/>
      </c>
      <c r="X154" t="str">
        <f>IF(HLOOKUP($A154,【様式２】講座情報!$E$4:$ZU$30,入力情報等!AC$1)="","",HLOOKUP($A154,【様式２】講座情報!$E$4:$ZU$30,入力情報等!AC$1))</f>
        <v/>
      </c>
      <c r="Y154" t="str">
        <f>IF(HLOOKUP($A154,【様式２】講座情報!$E$4:$ZU$30,入力情報等!AD$1)="","",HLOOKUP($A154,【様式２】講座情報!$E$4:$ZU$30,入力情報等!AD$1))</f>
        <v/>
      </c>
      <c r="Z154" t="str">
        <f>IF(HLOOKUP($A154,【様式２】講座情報!$E$4:$ZU$30,入力情報等!AE$1)="","",HLOOKUP($A154,【様式２】講座情報!$E$4:$ZU$30,入力情報等!AE$1))</f>
        <v/>
      </c>
    </row>
    <row r="155" spans="1:26">
      <c r="A155" t="str">
        <f>IF(COUNTIF(【様式２】講座情報!$4:$4,転記データ!$A$3*1000+入力情報等!E144)=1,転記データ!$A$3*1000+入力情報等!E144,"")</f>
        <v/>
      </c>
      <c r="B155" t="str">
        <f>IF(HLOOKUP($A155,【様式２】講座情報!$E$4:$ZU$30,入力情報等!F$1)="","",HLOOKUP($A155,【様式２】講座情報!$E$4:$ZU$30,入力情報等!F$1))</f>
        <v/>
      </c>
      <c r="C155" t="str">
        <f>IF(HLOOKUP($A155,【様式２】講座情報!$E$4:$ZU$30,入力情報等!G$1)="","",HLOOKUP($A155,【様式２】講座情報!$E$4:$ZU$30,入力情報等!G$1))</f>
        <v/>
      </c>
      <c r="D155" t="str">
        <f>IF(HLOOKUP($A155,【様式２】講座情報!$E$4:$ZU$30,入力情報等!H$1)="","",HLOOKUP($A155,【様式２】講座情報!$E$4:$ZU$30,入力情報等!H$1))</f>
        <v/>
      </c>
      <c r="E155" t="str">
        <f>IF(HLOOKUP($A155,【様式２】講座情報!$E$4:$ZU$30,入力情報等!I$1)="","",HLOOKUP($A155,【様式２】講座情報!$E$4:$ZU$30,入力情報等!I$1))</f>
        <v/>
      </c>
      <c r="F155" t="str">
        <f>IF(HLOOKUP($A155,【様式２】講座情報!$E$4:$ZU$30,入力情報等!J$1)="","",HLOOKUP($A155,【様式２】講座情報!$E$4:$ZU$30,入力情報等!J$1))</f>
        <v/>
      </c>
      <c r="G155" t="str">
        <f>IF(HLOOKUP($A155,【様式２】講座情報!$E$4:$ZU$30,入力情報等!K$1)="","",HLOOKUP($A155,【様式２】講座情報!$E$4:$ZU$30,入力情報等!K$1))</f>
        <v/>
      </c>
      <c r="H155" t="str">
        <f>IF(HLOOKUP($A155,【様式２】講座情報!$E$4:$ZU$30,入力情報等!L$1)="","",HLOOKUP($A155,【様式２】講座情報!$E$4:$ZU$30,入力情報等!L$1))</f>
        <v/>
      </c>
      <c r="I155" t="str">
        <f>IF(HLOOKUP($A155,【様式２】講座情報!$E$4:$ZU$30,入力情報等!M$1)="","",HLOOKUP($A155,【様式２】講座情報!$E$4:$ZU$30,入力情報等!M$1))</f>
        <v/>
      </c>
      <c r="J155" t="str">
        <f>IF(HLOOKUP($A155,【様式２】講座情報!$E$4:$ZU$30,入力情報等!N$1)="","",HLOOKUP($A155,【様式２】講座情報!$E$4:$ZU$30,入力情報等!N$1))</f>
        <v/>
      </c>
      <c r="K155" t="str">
        <f>IF(HLOOKUP($A155,【様式２】講座情報!$E$4:$ZU$30,入力情報等!O$1)="","",HLOOKUP($A155,【様式２】講座情報!$E$4:$ZU$30,入力情報等!O$1))</f>
        <v/>
      </c>
      <c r="L155" t="str">
        <f>IF(HLOOKUP($A155,【様式２】講座情報!$E$4:$ZU$30,入力情報等!Q$1)="","",HLOOKUP($A155,【様式２】講座情報!$E$4:$ZU$30,入力情報等!Q$1))</f>
        <v/>
      </c>
      <c r="M155" t="str">
        <f>IF(HLOOKUP($A155,【様式２】講座情報!$E$4:$ZU$30,入力情報等!R$1)="","",HLOOKUP($A155,【様式２】講座情報!$E$4:$ZU$30,入力情報等!R$1))</f>
        <v/>
      </c>
      <c r="N155" t="str">
        <f>IF(HLOOKUP($A155,【様式２】講座情報!$E$4:$ZU$30,入力情報等!S$1)="","",HLOOKUP($A155,【様式２】講座情報!$E$4:$ZU$30,入力情報等!S$1))</f>
        <v/>
      </c>
      <c r="O155" t="str">
        <f>IF(HLOOKUP($A155,【様式２】講座情報!$E$4:$ZU$30,入力情報等!T$1)="","",HLOOKUP($A155,【様式２】講座情報!$E$4:$ZU$30,入力情報等!T$1))</f>
        <v/>
      </c>
      <c r="P155" t="str">
        <f>IF(HLOOKUP($A155,【様式２】講座情報!$E$4:$ZU$30,入力情報等!U$1)="","",HLOOKUP($A155,【様式２】講座情報!$E$4:$ZU$30,入力情報等!U$1))</f>
        <v/>
      </c>
      <c r="Q155" t="str">
        <f>IF(HLOOKUP($A155,【様式２】講座情報!$E$4:$ZU$30,入力情報等!V$1)="","",HLOOKUP($A155,【様式２】講座情報!$E$4:$ZU$30,入力情報等!V$1))</f>
        <v/>
      </c>
      <c r="R155" t="str">
        <f>IF(HLOOKUP($A155,【様式２】講座情報!$E$4:$ZU$30,入力情報等!W$1)="","",HLOOKUP($A155,【様式２】講座情報!$E$4:$ZU$30,入力情報等!W$1))</f>
        <v/>
      </c>
      <c r="S155" t="str">
        <f>IF(HLOOKUP($A155,【様式２】講座情報!$E$4:$ZU$30,入力情報等!X$1)="","",HLOOKUP($A155,【様式２】講座情報!$E$4:$ZU$30,入力情報等!X$1))</f>
        <v/>
      </c>
      <c r="T155" t="str">
        <f>IF(HLOOKUP($A155,【様式２】講座情報!$E$4:$ZU$30,入力情報等!Y$1)="","",HLOOKUP($A155,【様式２】講座情報!$E$4:$ZU$30,入力情報等!Y$1))</f>
        <v/>
      </c>
      <c r="U155" t="str">
        <f>IF(HLOOKUP($A155,【様式２】講座情報!$E$4:$ZU$30,入力情報等!Z$1)="","",HLOOKUP($A155,【様式２】講座情報!$E$4:$ZU$30,入力情報等!Z$1))</f>
        <v/>
      </c>
      <c r="V155" t="str">
        <f>IF(HLOOKUP($A155,【様式２】講座情報!$E$4:$ZU$30,入力情報等!AA$1)="","",HLOOKUP($A155,【様式２】講座情報!$E$4:$ZU$30,入力情報等!AA$1))</f>
        <v/>
      </c>
      <c r="W155" t="str">
        <f>IF(HLOOKUP($A155,【様式２】講座情報!$E$4:$ZU$30,入力情報等!AB$1)="","",HLOOKUP($A155,【様式２】講座情報!$E$4:$ZU$30,入力情報等!AB$1))</f>
        <v/>
      </c>
      <c r="X155" t="str">
        <f>IF(HLOOKUP($A155,【様式２】講座情報!$E$4:$ZU$30,入力情報等!AC$1)="","",HLOOKUP($A155,【様式２】講座情報!$E$4:$ZU$30,入力情報等!AC$1))</f>
        <v/>
      </c>
      <c r="Y155" t="str">
        <f>IF(HLOOKUP($A155,【様式２】講座情報!$E$4:$ZU$30,入力情報等!AD$1)="","",HLOOKUP($A155,【様式２】講座情報!$E$4:$ZU$30,入力情報等!AD$1))</f>
        <v/>
      </c>
      <c r="Z155" t="str">
        <f>IF(HLOOKUP($A155,【様式２】講座情報!$E$4:$ZU$30,入力情報等!AE$1)="","",HLOOKUP($A155,【様式２】講座情報!$E$4:$ZU$30,入力情報等!AE$1))</f>
        <v/>
      </c>
    </row>
    <row r="156" spans="1:26">
      <c r="A156" t="str">
        <f>IF(COUNTIF(【様式２】講座情報!$4:$4,転記データ!$A$3*1000+入力情報等!E145)=1,転記データ!$A$3*1000+入力情報等!E145,"")</f>
        <v/>
      </c>
      <c r="B156" t="str">
        <f>IF(HLOOKUP($A156,【様式２】講座情報!$E$4:$ZU$30,入力情報等!F$1)="","",HLOOKUP($A156,【様式２】講座情報!$E$4:$ZU$30,入力情報等!F$1))</f>
        <v/>
      </c>
      <c r="C156" t="str">
        <f>IF(HLOOKUP($A156,【様式２】講座情報!$E$4:$ZU$30,入力情報等!G$1)="","",HLOOKUP($A156,【様式２】講座情報!$E$4:$ZU$30,入力情報等!G$1))</f>
        <v/>
      </c>
      <c r="D156" t="str">
        <f>IF(HLOOKUP($A156,【様式２】講座情報!$E$4:$ZU$30,入力情報等!H$1)="","",HLOOKUP($A156,【様式２】講座情報!$E$4:$ZU$30,入力情報等!H$1))</f>
        <v/>
      </c>
      <c r="E156" t="str">
        <f>IF(HLOOKUP($A156,【様式２】講座情報!$E$4:$ZU$30,入力情報等!I$1)="","",HLOOKUP($A156,【様式２】講座情報!$E$4:$ZU$30,入力情報等!I$1))</f>
        <v/>
      </c>
      <c r="F156" t="str">
        <f>IF(HLOOKUP($A156,【様式２】講座情報!$E$4:$ZU$30,入力情報等!J$1)="","",HLOOKUP($A156,【様式２】講座情報!$E$4:$ZU$30,入力情報等!J$1))</f>
        <v/>
      </c>
      <c r="G156" t="str">
        <f>IF(HLOOKUP($A156,【様式２】講座情報!$E$4:$ZU$30,入力情報等!K$1)="","",HLOOKUP($A156,【様式２】講座情報!$E$4:$ZU$30,入力情報等!K$1))</f>
        <v/>
      </c>
      <c r="H156" t="str">
        <f>IF(HLOOKUP($A156,【様式２】講座情報!$E$4:$ZU$30,入力情報等!L$1)="","",HLOOKUP($A156,【様式２】講座情報!$E$4:$ZU$30,入力情報等!L$1))</f>
        <v/>
      </c>
      <c r="I156" t="str">
        <f>IF(HLOOKUP($A156,【様式２】講座情報!$E$4:$ZU$30,入力情報等!M$1)="","",HLOOKUP($A156,【様式２】講座情報!$E$4:$ZU$30,入力情報等!M$1))</f>
        <v/>
      </c>
      <c r="J156" t="str">
        <f>IF(HLOOKUP($A156,【様式２】講座情報!$E$4:$ZU$30,入力情報等!N$1)="","",HLOOKUP($A156,【様式２】講座情報!$E$4:$ZU$30,入力情報等!N$1))</f>
        <v/>
      </c>
      <c r="K156" t="str">
        <f>IF(HLOOKUP($A156,【様式２】講座情報!$E$4:$ZU$30,入力情報等!O$1)="","",HLOOKUP($A156,【様式２】講座情報!$E$4:$ZU$30,入力情報等!O$1))</f>
        <v/>
      </c>
      <c r="L156" t="str">
        <f>IF(HLOOKUP($A156,【様式２】講座情報!$E$4:$ZU$30,入力情報等!Q$1)="","",HLOOKUP($A156,【様式２】講座情報!$E$4:$ZU$30,入力情報等!Q$1))</f>
        <v/>
      </c>
      <c r="M156" t="str">
        <f>IF(HLOOKUP($A156,【様式２】講座情報!$E$4:$ZU$30,入力情報等!R$1)="","",HLOOKUP($A156,【様式２】講座情報!$E$4:$ZU$30,入力情報等!R$1))</f>
        <v/>
      </c>
      <c r="N156" t="str">
        <f>IF(HLOOKUP($A156,【様式２】講座情報!$E$4:$ZU$30,入力情報等!S$1)="","",HLOOKUP($A156,【様式２】講座情報!$E$4:$ZU$30,入力情報等!S$1))</f>
        <v/>
      </c>
      <c r="O156" t="str">
        <f>IF(HLOOKUP($A156,【様式２】講座情報!$E$4:$ZU$30,入力情報等!T$1)="","",HLOOKUP($A156,【様式２】講座情報!$E$4:$ZU$30,入力情報等!T$1))</f>
        <v/>
      </c>
      <c r="P156" t="str">
        <f>IF(HLOOKUP($A156,【様式２】講座情報!$E$4:$ZU$30,入力情報等!U$1)="","",HLOOKUP($A156,【様式２】講座情報!$E$4:$ZU$30,入力情報等!U$1))</f>
        <v/>
      </c>
      <c r="Q156" t="str">
        <f>IF(HLOOKUP($A156,【様式２】講座情報!$E$4:$ZU$30,入力情報等!V$1)="","",HLOOKUP($A156,【様式２】講座情報!$E$4:$ZU$30,入力情報等!V$1))</f>
        <v/>
      </c>
      <c r="R156" t="str">
        <f>IF(HLOOKUP($A156,【様式２】講座情報!$E$4:$ZU$30,入力情報等!W$1)="","",HLOOKUP($A156,【様式２】講座情報!$E$4:$ZU$30,入力情報等!W$1))</f>
        <v/>
      </c>
      <c r="S156" t="str">
        <f>IF(HLOOKUP($A156,【様式２】講座情報!$E$4:$ZU$30,入力情報等!X$1)="","",HLOOKUP($A156,【様式２】講座情報!$E$4:$ZU$30,入力情報等!X$1))</f>
        <v/>
      </c>
      <c r="T156" t="str">
        <f>IF(HLOOKUP($A156,【様式２】講座情報!$E$4:$ZU$30,入力情報等!Y$1)="","",HLOOKUP($A156,【様式２】講座情報!$E$4:$ZU$30,入力情報等!Y$1))</f>
        <v/>
      </c>
      <c r="U156" t="str">
        <f>IF(HLOOKUP($A156,【様式２】講座情報!$E$4:$ZU$30,入力情報等!Z$1)="","",HLOOKUP($A156,【様式２】講座情報!$E$4:$ZU$30,入力情報等!Z$1))</f>
        <v/>
      </c>
      <c r="V156" t="str">
        <f>IF(HLOOKUP($A156,【様式２】講座情報!$E$4:$ZU$30,入力情報等!AA$1)="","",HLOOKUP($A156,【様式２】講座情報!$E$4:$ZU$30,入力情報等!AA$1))</f>
        <v/>
      </c>
      <c r="W156" t="str">
        <f>IF(HLOOKUP($A156,【様式２】講座情報!$E$4:$ZU$30,入力情報等!AB$1)="","",HLOOKUP($A156,【様式２】講座情報!$E$4:$ZU$30,入力情報等!AB$1))</f>
        <v/>
      </c>
      <c r="X156" t="str">
        <f>IF(HLOOKUP($A156,【様式２】講座情報!$E$4:$ZU$30,入力情報等!AC$1)="","",HLOOKUP($A156,【様式２】講座情報!$E$4:$ZU$30,入力情報等!AC$1))</f>
        <v/>
      </c>
      <c r="Y156" t="str">
        <f>IF(HLOOKUP($A156,【様式２】講座情報!$E$4:$ZU$30,入力情報等!AD$1)="","",HLOOKUP($A156,【様式２】講座情報!$E$4:$ZU$30,入力情報等!AD$1))</f>
        <v/>
      </c>
      <c r="Z156" t="str">
        <f>IF(HLOOKUP($A156,【様式２】講座情報!$E$4:$ZU$30,入力情報等!AE$1)="","",HLOOKUP($A156,【様式２】講座情報!$E$4:$ZU$30,入力情報等!AE$1))</f>
        <v/>
      </c>
    </row>
    <row r="157" spans="1:26">
      <c r="A157" t="str">
        <f>IF(COUNTIF(【様式２】講座情報!$4:$4,転記データ!$A$3*1000+入力情報等!E146)=1,転記データ!$A$3*1000+入力情報等!E146,"")</f>
        <v/>
      </c>
      <c r="B157" t="str">
        <f>IF(HLOOKUP($A157,【様式２】講座情報!$E$4:$ZU$30,入力情報等!F$1)="","",HLOOKUP($A157,【様式２】講座情報!$E$4:$ZU$30,入力情報等!F$1))</f>
        <v/>
      </c>
      <c r="C157" t="str">
        <f>IF(HLOOKUP($A157,【様式２】講座情報!$E$4:$ZU$30,入力情報等!G$1)="","",HLOOKUP($A157,【様式２】講座情報!$E$4:$ZU$30,入力情報等!G$1))</f>
        <v/>
      </c>
      <c r="D157" t="str">
        <f>IF(HLOOKUP($A157,【様式２】講座情報!$E$4:$ZU$30,入力情報等!H$1)="","",HLOOKUP($A157,【様式２】講座情報!$E$4:$ZU$30,入力情報等!H$1))</f>
        <v/>
      </c>
      <c r="E157" t="str">
        <f>IF(HLOOKUP($A157,【様式２】講座情報!$E$4:$ZU$30,入力情報等!I$1)="","",HLOOKUP($A157,【様式２】講座情報!$E$4:$ZU$30,入力情報等!I$1))</f>
        <v/>
      </c>
      <c r="F157" t="str">
        <f>IF(HLOOKUP($A157,【様式２】講座情報!$E$4:$ZU$30,入力情報等!J$1)="","",HLOOKUP($A157,【様式２】講座情報!$E$4:$ZU$30,入力情報等!J$1))</f>
        <v/>
      </c>
      <c r="G157" t="str">
        <f>IF(HLOOKUP($A157,【様式２】講座情報!$E$4:$ZU$30,入力情報等!K$1)="","",HLOOKUP($A157,【様式２】講座情報!$E$4:$ZU$30,入力情報等!K$1))</f>
        <v/>
      </c>
      <c r="H157" t="str">
        <f>IF(HLOOKUP($A157,【様式２】講座情報!$E$4:$ZU$30,入力情報等!L$1)="","",HLOOKUP($A157,【様式２】講座情報!$E$4:$ZU$30,入力情報等!L$1))</f>
        <v/>
      </c>
      <c r="I157" t="str">
        <f>IF(HLOOKUP($A157,【様式２】講座情報!$E$4:$ZU$30,入力情報等!M$1)="","",HLOOKUP($A157,【様式２】講座情報!$E$4:$ZU$30,入力情報等!M$1))</f>
        <v/>
      </c>
      <c r="J157" t="str">
        <f>IF(HLOOKUP($A157,【様式２】講座情報!$E$4:$ZU$30,入力情報等!N$1)="","",HLOOKUP($A157,【様式２】講座情報!$E$4:$ZU$30,入力情報等!N$1))</f>
        <v/>
      </c>
      <c r="K157" t="str">
        <f>IF(HLOOKUP($A157,【様式２】講座情報!$E$4:$ZU$30,入力情報等!O$1)="","",HLOOKUP($A157,【様式２】講座情報!$E$4:$ZU$30,入力情報等!O$1))</f>
        <v/>
      </c>
      <c r="L157" t="str">
        <f>IF(HLOOKUP($A157,【様式２】講座情報!$E$4:$ZU$30,入力情報等!Q$1)="","",HLOOKUP($A157,【様式２】講座情報!$E$4:$ZU$30,入力情報等!Q$1))</f>
        <v/>
      </c>
      <c r="M157" t="str">
        <f>IF(HLOOKUP($A157,【様式２】講座情報!$E$4:$ZU$30,入力情報等!R$1)="","",HLOOKUP($A157,【様式２】講座情報!$E$4:$ZU$30,入力情報等!R$1))</f>
        <v/>
      </c>
      <c r="N157" t="str">
        <f>IF(HLOOKUP($A157,【様式２】講座情報!$E$4:$ZU$30,入力情報等!S$1)="","",HLOOKUP($A157,【様式２】講座情報!$E$4:$ZU$30,入力情報等!S$1))</f>
        <v/>
      </c>
      <c r="O157" t="str">
        <f>IF(HLOOKUP($A157,【様式２】講座情報!$E$4:$ZU$30,入力情報等!T$1)="","",HLOOKUP($A157,【様式２】講座情報!$E$4:$ZU$30,入力情報等!T$1))</f>
        <v/>
      </c>
      <c r="P157" t="str">
        <f>IF(HLOOKUP($A157,【様式２】講座情報!$E$4:$ZU$30,入力情報等!U$1)="","",HLOOKUP($A157,【様式２】講座情報!$E$4:$ZU$30,入力情報等!U$1))</f>
        <v/>
      </c>
      <c r="Q157" t="str">
        <f>IF(HLOOKUP($A157,【様式２】講座情報!$E$4:$ZU$30,入力情報等!V$1)="","",HLOOKUP($A157,【様式２】講座情報!$E$4:$ZU$30,入力情報等!V$1))</f>
        <v/>
      </c>
      <c r="R157" t="str">
        <f>IF(HLOOKUP($A157,【様式２】講座情報!$E$4:$ZU$30,入力情報等!W$1)="","",HLOOKUP($A157,【様式２】講座情報!$E$4:$ZU$30,入力情報等!W$1))</f>
        <v/>
      </c>
      <c r="S157" t="str">
        <f>IF(HLOOKUP($A157,【様式２】講座情報!$E$4:$ZU$30,入力情報等!X$1)="","",HLOOKUP($A157,【様式２】講座情報!$E$4:$ZU$30,入力情報等!X$1))</f>
        <v/>
      </c>
      <c r="T157" t="str">
        <f>IF(HLOOKUP($A157,【様式２】講座情報!$E$4:$ZU$30,入力情報等!Y$1)="","",HLOOKUP($A157,【様式２】講座情報!$E$4:$ZU$30,入力情報等!Y$1))</f>
        <v/>
      </c>
      <c r="U157" t="str">
        <f>IF(HLOOKUP($A157,【様式２】講座情報!$E$4:$ZU$30,入力情報等!Z$1)="","",HLOOKUP($A157,【様式２】講座情報!$E$4:$ZU$30,入力情報等!Z$1))</f>
        <v/>
      </c>
      <c r="V157" t="str">
        <f>IF(HLOOKUP($A157,【様式２】講座情報!$E$4:$ZU$30,入力情報等!AA$1)="","",HLOOKUP($A157,【様式２】講座情報!$E$4:$ZU$30,入力情報等!AA$1))</f>
        <v/>
      </c>
      <c r="W157" t="str">
        <f>IF(HLOOKUP($A157,【様式２】講座情報!$E$4:$ZU$30,入力情報等!AB$1)="","",HLOOKUP($A157,【様式２】講座情報!$E$4:$ZU$30,入力情報等!AB$1))</f>
        <v/>
      </c>
      <c r="X157" t="str">
        <f>IF(HLOOKUP($A157,【様式２】講座情報!$E$4:$ZU$30,入力情報等!AC$1)="","",HLOOKUP($A157,【様式２】講座情報!$E$4:$ZU$30,入力情報等!AC$1))</f>
        <v/>
      </c>
      <c r="Y157" t="str">
        <f>IF(HLOOKUP($A157,【様式２】講座情報!$E$4:$ZU$30,入力情報等!AD$1)="","",HLOOKUP($A157,【様式２】講座情報!$E$4:$ZU$30,入力情報等!AD$1))</f>
        <v/>
      </c>
      <c r="Z157" t="str">
        <f>IF(HLOOKUP($A157,【様式２】講座情報!$E$4:$ZU$30,入力情報等!AE$1)="","",HLOOKUP($A157,【様式２】講座情報!$E$4:$ZU$30,入力情報等!AE$1))</f>
        <v/>
      </c>
    </row>
    <row r="158" spans="1:26">
      <c r="A158" t="str">
        <f>IF(COUNTIF(【様式２】講座情報!$4:$4,転記データ!$A$3*1000+入力情報等!E147)=1,転記データ!$A$3*1000+入力情報等!E147,"")</f>
        <v/>
      </c>
      <c r="B158" t="str">
        <f>IF(HLOOKUP($A158,【様式２】講座情報!$E$4:$ZU$30,入力情報等!F$1)="","",HLOOKUP($A158,【様式２】講座情報!$E$4:$ZU$30,入力情報等!F$1))</f>
        <v/>
      </c>
      <c r="C158" t="str">
        <f>IF(HLOOKUP($A158,【様式２】講座情報!$E$4:$ZU$30,入力情報等!G$1)="","",HLOOKUP($A158,【様式２】講座情報!$E$4:$ZU$30,入力情報等!G$1))</f>
        <v/>
      </c>
      <c r="D158" t="str">
        <f>IF(HLOOKUP($A158,【様式２】講座情報!$E$4:$ZU$30,入力情報等!H$1)="","",HLOOKUP($A158,【様式２】講座情報!$E$4:$ZU$30,入力情報等!H$1))</f>
        <v/>
      </c>
      <c r="E158" t="str">
        <f>IF(HLOOKUP($A158,【様式２】講座情報!$E$4:$ZU$30,入力情報等!I$1)="","",HLOOKUP($A158,【様式２】講座情報!$E$4:$ZU$30,入力情報等!I$1))</f>
        <v/>
      </c>
      <c r="F158" t="str">
        <f>IF(HLOOKUP($A158,【様式２】講座情報!$E$4:$ZU$30,入力情報等!J$1)="","",HLOOKUP($A158,【様式２】講座情報!$E$4:$ZU$30,入力情報等!J$1))</f>
        <v/>
      </c>
      <c r="G158" t="str">
        <f>IF(HLOOKUP($A158,【様式２】講座情報!$E$4:$ZU$30,入力情報等!K$1)="","",HLOOKUP($A158,【様式２】講座情報!$E$4:$ZU$30,入力情報等!K$1))</f>
        <v/>
      </c>
      <c r="H158" t="str">
        <f>IF(HLOOKUP($A158,【様式２】講座情報!$E$4:$ZU$30,入力情報等!L$1)="","",HLOOKUP($A158,【様式２】講座情報!$E$4:$ZU$30,入力情報等!L$1))</f>
        <v/>
      </c>
      <c r="I158" t="str">
        <f>IF(HLOOKUP($A158,【様式２】講座情報!$E$4:$ZU$30,入力情報等!M$1)="","",HLOOKUP($A158,【様式２】講座情報!$E$4:$ZU$30,入力情報等!M$1))</f>
        <v/>
      </c>
      <c r="J158" t="str">
        <f>IF(HLOOKUP($A158,【様式２】講座情報!$E$4:$ZU$30,入力情報等!N$1)="","",HLOOKUP($A158,【様式２】講座情報!$E$4:$ZU$30,入力情報等!N$1))</f>
        <v/>
      </c>
      <c r="K158" t="str">
        <f>IF(HLOOKUP($A158,【様式２】講座情報!$E$4:$ZU$30,入力情報等!O$1)="","",HLOOKUP($A158,【様式２】講座情報!$E$4:$ZU$30,入力情報等!O$1))</f>
        <v/>
      </c>
      <c r="L158" t="str">
        <f>IF(HLOOKUP($A158,【様式２】講座情報!$E$4:$ZU$30,入力情報等!Q$1)="","",HLOOKUP($A158,【様式２】講座情報!$E$4:$ZU$30,入力情報等!Q$1))</f>
        <v/>
      </c>
      <c r="M158" t="str">
        <f>IF(HLOOKUP($A158,【様式２】講座情報!$E$4:$ZU$30,入力情報等!R$1)="","",HLOOKUP($A158,【様式２】講座情報!$E$4:$ZU$30,入力情報等!R$1))</f>
        <v/>
      </c>
      <c r="N158" t="str">
        <f>IF(HLOOKUP($A158,【様式２】講座情報!$E$4:$ZU$30,入力情報等!S$1)="","",HLOOKUP($A158,【様式２】講座情報!$E$4:$ZU$30,入力情報等!S$1))</f>
        <v/>
      </c>
      <c r="O158" t="str">
        <f>IF(HLOOKUP($A158,【様式２】講座情報!$E$4:$ZU$30,入力情報等!T$1)="","",HLOOKUP($A158,【様式２】講座情報!$E$4:$ZU$30,入力情報等!T$1))</f>
        <v/>
      </c>
      <c r="P158" t="str">
        <f>IF(HLOOKUP($A158,【様式２】講座情報!$E$4:$ZU$30,入力情報等!U$1)="","",HLOOKUP($A158,【様式２】講座情報!$E$4:$ZU$30,入力情報等!U$1))</f>
        <v/>
      </c>
      <c r="Q158" t="str">
        <f>IF(HLOOKUP($A158,【様式２】講座情報!$E$4:$ZU$30,入力情報等!V$1)="","",HLOOKUP($A158,【様式２】講座情報!$E$4:$ZU$30,入力情報等!V$1))</f>
        <v/>
      </c>
      <c r="R158" t="str">
        <f>IF(HLOOKUP($A158,【様式２】講座情報!$E$4:$ZU$30,入力情報等!W$1)="","",HLOOKUP($A158,【様式２】講座情報!$E$4:$ZU$30,入力情報等!W$1))</f>
        <v/>
      </c>
      <c r="S158" t="str">
        <f>IF(HLOOKUP($A158,【様式２】講座情報!$E$4:$ZU$30,入力情報等!X$1)="","",HLOOKUP($A158,【様式２】講座情報!$E$4:$ZU$30,入力情報等!X$1))</f>
        <v/>
      </c>
      <c r="T158" t="str">
        <f>IF(HLOOKUP($A158,【様式２】講座情報!$E$4:$ZU$30,入力情報等!Y$1)="","",HLOOKUP($A158,【様式２】講座情報!$E$4:$ZU$30,入力情報等!Y$1))</f>
        <v/>
      </c>
      <c r="U158" t="str">
        <f>IF(HLOOKUP($A158,【様式２】講座情報!$E$4:$ZU$30,入力情報等!Z$1)="","",HLOOKUP($A158,【様式２】講座情報!$E$4:$ZU$30,入力情報等!Z$1))</f>
        <v/>
      </c>
      <c r="V158" t="str">
        <f>IF(HLOOKUP($A158,【様式２】講座情報!$E$4:$ZU$30,入力情報等!AA$1)="","",HLOOKUP($A158,【様式２】講座情報!$E$4:$ZU$30,入力情報等!AA$1))</f>
        <v/>
      </c>
      <c r="W158" t="str">
        <f>IF(HLOOKUP($A158,【様式２】講座情報!$E$4:$ZU$30,入力情報等!AB$1)="","",HLOOKUP($A158,【様式２】講座情報!$E$4:$ZU$30,入力情報等!AB$1))</f>
        <v/>
      </c>
      <c r="X158" t="str">
        <f>IF(HLOOKUP($A158,【様式２】講座情報!$E$4:$ZU$30,入力情報等!AC$1)="","",HLOOKUP($A158,【様式２】講座情報!$E$4:$ZU$30,入力情報等!AC$1))</f>
        <v/>
      </c>
      <c r="Y158" t="str">
        <f>IF(HLOOKUP($A158,【様式２】講座情報!$E$4:$ZU$30,入力情報等!AD$1)="","",HLOOKUP($A158,【様式２】講座情報!$E$4:$ZU$30,入力情報等!AD$1))</f>
        <v/>
      </c>
      <c r="Z158" t="str">
        <f>IF(HLOOKUP($A158,【様式２】講座情報!$E$4:$ZU$30,入力情報等!AE$1)="","",HLOOKUP($A158,【様式２】講座情報!$E$4:$ZU$30,入力情報等!AE$1))</f>
        <v/>
      </c>
    </row>
    <row r="159" spans="1:26">
      <c r="A159" t="str">
        <f>IF(COUNTIF(【様式２】講座情報!$4:$4,転記データ!$A$3*1000+入力情報等!E148)=1,転記データ!$A$3*1000+入力情報等!E148,"")</f>
        <v/>
      </c>
      <c r="B159" t="str">
        <f>IF(HLOOKUP($A159,【様式２】講座情報!$E$4:$ZU$30,入力情報等!F$1)="","",HLOOKUP($A159,【様式２】講座情報!$E$4:$ZU$30,入力情報等!F$1))</f>
        <v/>
      </c>
      <c r="C159" t="str">
        <f>IF(HLOOKUP($A159,【様式２】講座情報!$E$4:$ZU$30,入力情報等!G$1)="","",HLOOKUP($A159,【様式２】講座情報!$E$4:$ZU$30,入力情報等!G$1))</f>
        <v/>
      </c>
      <c r="D159" t="str">
        <f>IF(HLOOKUP($A159,【様式２】講座情報!$E$4:$ZU$30,入力情報等!H$1)="","",HLOOKUP($A159,【様式２】講座情報!$E$4:$ZU$30,入力情報等!H$1))</f>
        <v/>
      </c>
      <c r="E159" t="str">
        <f>IF(HLOOKUP($A159,【様式２】講座情報!$E$4:$ZU$30,入力情報等!I$1)="","",HLOOKUP($A159,【様式２】講座情報!$E$4:$ZU$30,入力情報等!I$1))</f>
        <v/>
      </c>
      <c r="F159" t="str">
        <f>IF(HLOOKUP($A159,【様式２】講座情報!$E$4:$ZU$30,入力情報等!J$1)="","",HLOOKUP($A159,【様式２】講座情報!$E$4:$ZU$30,入力情報等!J$1))</f>
        <v/>
      </c>
      <c r="G159" t="str">
        <f>IF(HLOOKUP($A159,【様式２】講座情報!$E$4:$ZU$30,入力情報等!K$1)="","",HLOOKUP($A159,【様式２】講座情報!$E$4:$ZU$30,入力情報等!K$1))</f>
        <v/>
      </c>
      <c r="H159" t="str">
        <f>IF(HLOOKUP($A159,【様式２】講座情報!$E$4:$ZU$30,入力情報等!L$1)="","",HLOOKUP($A159,【様式２】講座情報!$E$4:$ZU$30,入力情報等!L$1))</f>
        <v/>
      </c>
      <c r="I159" t="str">
        <f>IF(HLOOKUP($A159,【様式２】講座情報!$E$4:$ZU$30,入力情報等!M$1)="","",HLOOKUP($A159,【様式２】講座情報!$E$4:$ZU$30,入力情報等!M$1))</f>
        <v/>
      </c>
      <c r="J159" t="str">
        <f>IF(HLOOKUP($A159,【様式２】講座情報!$E$4:$ZU$30,入力情報等!N$1)="","",HLOOKUP($A159,【様式２】講座情報!$E$4:$ZU$30,入力情報等!N$1))</f>
        <v/>
      </c>
      <c r="K159" t="str">
        <f>IF(HLOOKUP($A159,【様式２】講座情報!$E$4:$ZU$30,入力情報等!O$1)="","",HLOOKUP($A159,【様式２】講座情報!$E$4:$ZU$30,入力情報等!O$1))</f>
        <v/>
      </c>
      <c r="L159" t="str">
        <f>IF(HLOOKUP($A159,【様式２】講座情報!$E$4:$ZU$30,入力情報等!Q$1)="","",HLOOKUP($A159,【様式２】講座情報!$E$4:$ZU$30,入力情報等!Q$1))</f>
        <v/>
      </c>
      <c r="M159" t="str">
        <f>IF(HLOOKUP($A159,【様式２】講座情報!$E$4:$ZU$30,入力情報等!R$1)="","",HLOOKUP($A159,【様式２】講座情報!$E$4:$ZU$30,入力情報等!R$1))</f>
        <v/>
      </c>
      <c r="N159" t="str">
        <f>IF(HLOOKUP($A159,【様式２】講座情報!$E$4:$ZU$30,入力情報等!S$1)="","",HLOOKUP($A159,【様式２】講座情報!$E$4:$ZU$30,入力情報等!S$1))</f>
        <v/>
      </c>
      <c r="O159" t="str">
        <f>IF(HLOOKUP($A159,【様式２】講座情報!$E$4:$ZU$30,入力情報等!T$1)="","",HLOOKUP($A159,【様式２】講座情報!$E$4:$ZU$30,入力情報等!T$1))</f>
        <v/>
      </c>
      <c r="P159" t="str">
        <f>IF(HLOOKUP($A159,【様式２】講座情報!$E$4:$ZU$30,入力情報等!U$1)="","",HLOOKUP($A159,【様式２】講座情報!$E$4:$ZU$30,入力情報等!U$1))</f>
        <v/>
      </c>
      <c r="Q159" t="str">
        <f>IF(HLOOKUP($A159,【様式２】講座情報!$E$4:$ZU$30,入力情報等!V$1)="","",HLOOKUP($A159,【様式２】講座情報!$E$4:$ZU$30,入力情報等!V$1))</f>
        <v/>
      </c>
      <c r="R159" t="str">
        <f>IF(HLOOKUP($A159,【様式２】講座情報!$E$4:$ZU$30,入力情報等!W$1)="","",HLOOKUP($A159,【様式２】講座情報!$E$4:$ZU$30,入力情報等!W$1))</f>
        <v/>
      </c>
      <c r="S159" t="str">
        <f>IF(HLOOKUP($A159,【様式２】講座情報!$E$4:$ZU$30,入力情報等!X$1)="","",HLOOKUP($A159,【様式２】講座情報!$E$4:$ZU$30,入力情報等!X$1))</f>
        <v/>
      </c>
      <c r="T159" t="str">
        <f>IF(HLOOKUP($A159,【様式２】講座情報!$E$4:$ZU$30,入力情報等!Y$1)="","",HLOOKUP($A159,【様式２】講座情報!$E$4:$ZU$30,入力情報等!Y$1))</f>
        <v/>
      </c>
      <c r="U159" t="str">
        <f>IF(HLOOKUP($A159,【様式２】講座情報!$E$4:$ZU$30,入力情報等!Z$1)="","",HLOOKUP($A159,【様式２】講座情報!$E$4:$ZU$30,入力情報等!Z$1))</f>
        <v/>
      </c>
      <c r="V159" t="str">
        <f>IF(HLOOKUP($A159,【様式２】講座情報!$E$4:$ZU$30,入力情報等!AA$1)="","",HLOOKUP($A159,【様式２】講座情報!$E$4:$ZU$30,入力情報等!AA$1))</f>
        <v/>
      </c>
      <c r="W159" t="str">
        <f>IF(HLOOKUP($A159,【様式２】講座情報!$E$4:$ZU$30,入力情報等!AB$1)="","",HLOOKUP($A159,【様式２】講座情報!$E$4:$ZU$30,入力情報等!AB$1))</f>
        <v/>
      </c>
      <c r="X159" t="str">
        <f>IF(HLOOKUP($A159,【様式２】講座情報!$E$4:$ZU$30,入力情報等!AC$1)="","",HLOOKUP($A159,【様式２】講座情報!$E$4:$ZU$30,入力情報等!AC$1))</f>
        <v/>
      </c>
      <c r="Y159" t="str">
        <f>IF(HLOOKUP($A159,【様式２】講座情報!$E$4:$ZU$30,入力情報等!AD$1)="","",HLOOKUP($A159,【様式２】講座情報!$E$4:$ZU$30,入力情報等!AD$1))</f>
        <v/>
      </c>
      <c r="Z159" t="str">
        <f>IF(HLOOKUP($A159,【様式２】講座情報!$E$4:$ZU$30,入力情報等!AE$1)="","",HLOOKUP($A159,【様式２】講座情報!$E$4:$ZU$30,入力情報等!AE$1))</f>
        <v/>
      </c>
    </row>
    <row r="160" spans="1:26">
      <c r="A160" t="str">
        <f>IF(COUNTIF(【様式２】講座情報!$4:$4,転記データ!$A$3*1000+入力情報等!E149)=1,転記データ!$A$3*1000+入力情報等!E149,"")</f>
        <v/>
      </c>
      <c r="B160" t="str">
        <f>IF(HLOOKUP($A160,【様式２】講座情報!$E$4:$ZU$30,入力情報等!F$1)="","",HLOOKUP($A160,【様式２】講座情報!$E$4:$ZU$30,入力情報等!F$1))</f>
        <v/>
      </c>
      <c r="C160" t="str">
        <f>IF(HLOOKUP($A160,【様式２】講座情報!$E$4:$ZU$30,入力情報等!G$1)="","",HLOOKUP($A160,【様式２】講座情報!$E$4:$ZU$30,入力情報等!G$1))</f>
        <v/>
      </c>
      <c r="D160" t="str">
        <f>IF(HLOOKUP($A160,【様式２】講座情報!$E$4:$ZU$30,入力情報等!H$1)="","",HLOOKUP($A160,【様式２】講座情報!$E$4:$ZU$30,入力情報等!H$1))</f>
        <v/>
      </c>
      <c r="E160" t="str">
        <f>IF(HLOOKUP($A160,【様式２】講座情報!$E$4:$ZU$30,入力情報等!I$1)="","",HLOOKUP($A160,【様式２】講座情報!$E$4:$ZU$30,入力情報等!I$1))</f>
        <v/>
      </c>
      <c r="F160" t="str">
        <f>IF(HLOOKUP($A160,【様式２】講座情報!$E$4:$ZU$30,入力情報等!J$1)="","",HLOOKUP($A160,【様式２】講座情報!$E$4:$ZU$30,入力情報等!J$1))</f>
        <v/>
      </c>
      <c r="G160" t="str">
        <f>IF(HLOOKUP($A160,【様式２】講座情報!$E$4:$ZU$30,入力情報等!K$1)="","",HLOOKUP($A160,【様式２】講座情報!$E$4:$ZU$30,入力情報等!K$1))</f>
        <v/>
      </c>
      <c r="H160" t="str">
        <f>IF(HLOOKUP($A160,【様式２】講座情報!$E$4:$ZU$30,入力情報等!L$1)="","",HLOOKUP($A160,【様式２】講座情報!$E$4:$ZU$30,入力情報等!L$1))</f>
        <v/>
      </c>
      <c r="I160" t="str">
        <f>IF(HLOOKUP($A160,【様式２】講座情報!$E$4:$ZU$30,入力情報等!M$1)="","",HLOOKUP($A160,【様式２】講座情報!$E$4:$ZU$30,入力情報等!M$1))</f>
        <v/>
      </c>
      <c r="J160" t="str">
        <f>IF(HLOOKUP($A160,【様式２】講座情報!$E$4:$ZU$30,入力情報等!N$1)="","",HLOOKUP($A160,【様式２】講座情報!$E$4:$ZU$30,入力情報等!N$1))</f>
        <v/>
      </c>
      <c r="K160" t="str">
        <f>IF(HLOOKUP($A160,【様式２】講座情報!$E$4:$ZU$30,入力情報等!O$1)="","",HLOOKUP($A160,【様式２】講座情報!$E$4:$ZU$30,入力情報等!O$1))</f>
        <v/>
      </c>
      <c r="L160" t="str">
        <f>IF(HLOOKUP($A160,【様式２】講座情報!$E$4:$ZU$30,入力情報等!Q$1)="","",HLOOKUP($A160,【様式２】講座情報!$E$4:$ZU$30,入力情報等!Q$1))</f>
        <v/>
      </c>
      <c r="M160" t="str">
        <f>IF(HLOOKUP($A160,【様式２】講座情報!$E$4:$ZU$30,入力情報等!R$1)="","",HLOOKUP($A160,【様式２】講座情報!$E$4:$ZU$30,入力情報等!R$1))</f>
        <v/>
      </c>
      <c r="N160" t="str">
        <f>IF(HLOOKUP($A160,【様式２】講座情報!$E$4:$ZU$30,入力情報等!S$1)="","",HLOOKUP($A160,【様式２】講座情報!$E$4:$ZU$30,入力情報等!S$1))</f>
        <v/>
      </c>
      <c r="O160" t="str">
        <f>IF(HLOOKUP($A160,【様式２】講座情報!$E$4:$ZU$30,入力情報等!T$1)="","",HLOOKUP($A160,【様式２】講座情報!$E$4:$ZU$30,入力情報等!T$1))</f>
        <v/>
      </c>
      <c r="P160" t="str">
        <f>IF(HLOOKUP($A160,【様式２】講座情報!$E$4:$ZU$30,入力情報等!U$1)="","",HLOOKUP($A160,【様式２】講座情報!$E$4:$ZU$30,入力情報等!U$1))</f>
        <v/>
      </c>
      <c r="Q160" t="str">
        <f>IF(HLOOKUP($A160,【様式２】講座情報!$E$4:$ZU$30,入力情報等!V$1)="","",HLOOKUP($A160,【様式２】講座情報!$E$4:$ZU$30,入力情報等!V$1))</f>
        <v/>
      </c>
      <c r="R160" t="str">
        <f>IF(HLOOKUP($A160,【様式２】講座情報!$E$4:$ZU$30,入力情報等!W$1)="","",HLOOKUP($A160,【様式２】講座情報!$E$4:$ZU$30,入力情報等!W$1))</f>
        <v/>
      </c>
      <c r="S160" t="str">
        <f>IF(HLOOKUP($A160,【様式２】講座情報!$E$4:$ZU$30,入力情報等!X$1)="","",HLOOKUP($A160,【様式２】講座情報!$E$4:$ZU$30,入力情報等!X$1))</f>
        <v/>
      </c>
      <c r="T160" t="str">
        <f>IF(HLOOKUP($A160,【様式２】講座情報!$E$4:$ZU$30,入力情報等!Y$1)="","",HLOOKUP($A160,【様式２】講座情報!$E$4:$ZU$30,入力情報等!Y$1))</f>
        <v/>
      </c>
      <c r="U160" t="str">
        <f>IF(HLOOKUP($A160,【様式２】講座情報!$E$4:$ZU$30,入力情報等!Z$1)="","",HLOOKUP($A160,【様式２】講座情報!$E$4:$ZU$30,入力情報等!Z$1))</f>
        <v/>
      </c>
      <c r="V160" t="str">
        <f>IF(HLOOKUP($A160,【様式２】講座情報!$E$4:$ZU$30,入力情報等!AA$1)="","",HLOOKUP($A160,【様式２】講座情報!$E$4:$ZU$30,入力情報等!AA$1))</f>
        <v/>
      </c>
      <c r="W160" t="str">
        <f>IF(HLOOKUP($A160,【様式２】講座情報!$E$4:$ZU$30,入力情報等!AB$1)="","",HLOOKUP($A160,【様式２】講座情報!$E$4:$ZU$30,入力情報等!AB$1))</f>
        <v/>
      </c>
      <c r="X160" t="str">
        <f>IF(HLOOKUP($A160,【様式２】講座情報!$E$4:$ZU$30,入力情報等!AC$1)="","",HLOOKUP($A160,【様式２】講座情報!$E$4:$ZU$30,入力情報等!AC$1))</f>
        <v/>
      </c>
      <c r="Y160" t="str">
        <f>IF(HLOOKUP($A160,【様式２】講座情報!$E$4:$ZU$30,入力情報等!AD$1)="","",HLOOKUP($A160,【様式２】講座情報!$E$4:$ZU$30,入力情報等!AD$1))</f>
        <v/>
      </c>
      <c r="Z160" t="str">
        <f>IF(HLOOKUP($A160,【様式２】講座情報!$E$4:$ZU$30,入力情報等!AE$1)="","",HLOOKUP($A160,【様式２】講座情報!$E$4:$ZU$30,入力情報等!AE$1))</f>
        <v/>
      </c>
    </row>
    <row r="161" spans="1:26">
      <c r="A161" t="str">
        <f>IF(COUNTIF(【様式２】講座情報!$4:$4,転記データ!$A$3*1000+入力情報等!E150)=1,転記データ!$A$3*1000+入力情報等!E150,"")</f>
        <v/>
      </c>
      <c r="B161" t="str">
        <f>IF(HLOOKUP($A161,【様式２】講座情報!$E$4:$ZU$30,入力情報等!F$1)="","",HLOOKUP($A161,【様式２】講座情報!$E$4:$ZU$30,入力情報等!F$1))</f>
        <v/>
      </c>
      <c r="C161" t="str">
        <f>IF(HLOOKUP($A161,【様式２】講座情報!$E$4:$ZU$30,入力情報等!G$1)="","",HLOOKUP($A161,【様式２】講座情報!$E$4:$ZU$30,入力情報等!G$1))</f>
        <v/>
      </c>
      <c r="D161" t="str">
        <f>IF(HLOOKUP($A161,【様式２】講座情報!$E$4:$ZU$30,入力情報等!H$1)="","",HLOOKUP($A161,【様式２】講座情報!$E$4:$ZU$30,入力情報等!H$1))</f>
        <v/>
      </c>
      <c r="E161" t="str">
        <f>IF(HLOOKUP($A161,【様式２】講座情報!$E$4:$ZU$30,入力情報等!I$1)="","",HLOOKUP($A161,【様式２】講座情報!$E$4:$ZU$30,入力情報等!I$1))</f>
        <v/>
      </c>
      <c r="F161" t="str">
        <f>IF(HLOOKUP($A161,【様式２】講座情報!$E$4:$ZU$30,入力情報等!J$1)="","",HLOOKUP($A161,【様式２】講座情報!$E$4:$ZU$30,入力情報等!J$1))</f>
        <v/>
      </c>
      <c r="G161" t="str">
        <f>IF(HLOOKUP($A161,【様式２】講座情報!$E$4:$ZU$30,入力情報等!K$1)="","",HLOOKUP($A161,【様式２】講座情報!$E$4:$ZU$30,入力情報等!K$1))</f>
        <v/>
      </c>
      <c r="H161" t="str">
        <f>IF(HLOOKUP($A161,【様式２】講座情報!$E$4:$ZU$30,入力情報等!L$1)="","",HLOOKUP($A161,【様式２】講座情報!$E$4:$ZU$30,入力情報等!L$1))</f>
        <v/>
      </c>
      <c r="I161" t="str">
        <f>IF(HLOOKUP($A161,【様式２】講座情報!$E$4:$ZU$30,入力情報等!M$1)="","",HLOOKUP($A161,【様式２】講座情報!$E$4:$ZU$30,入力情報等!M$1))</f>
        <v/>
      </c>
      <c r="J161" t="str">
        <f>IF(HLOOKUP($A161,【様式２】講座情報!$E$4:$ZU$30,入力情報等!N$1)="","",HLOOKUP($A161,【様式２】講座情報!$E$4:$ZU$30,入力情報等!N$1))</f>
        <v/>
      </c>
      <c r="K161" t="str">
        <f>IF(HLOOKUP($A161,【様式２】講座情報!$E$4:$ZU$30,入力情報等!O$1)="","",HLOOKUP($A161,【様式２】講座情報!$E$4:$ZU$30,入力情報等!O$1))</f>
        <v/>
      </c>
      <c r="L161" t="str">
        <f>IF(HLOOKUP($A161,【様式２】講座情報!$E$4:$ZU$30,入力情報等!Q$1)="","",HLOOKUP($A161,【様式２】講座情報!$E$4:$ZU$30,入力情報等!Q$1))</f>
        <v/>
      </c>
      <c r="M161" t="str">
        <f>IF(HLOOKUP($A161,【様式２】講座情報!$E$4:$ZU$30,入力情報等!R$1)="","",HLOOKUP($A161,【様式２】講座情報!$E$4:$ZU$30,入力情報等!R$1))</f>
        <v/>
      </c>
      <c r="N161" t="str">
        <f>IF(HLOOKUP($A161,【様式２】講座情報!$E$4:$ZU$30,入力情報等!S$1)="","",HLOOKUP($A161,【様式２】講座情報!$E$4:$ZU$30,入力情報等!S$1))</f>
        <v/>
      </c>
      <c r="O161" t="str">
        <f>IF(HLOOKUP($A161,【様式２】講座情報!$E$4:$ZU$30,入力情報等!T$1)="","",HLOOKUP($A161,【様式２】講座情報!$E$4:$ZU$30,入力情報等!T$1))</f>
        <v/>
      </c>
      <c r="P161" t="str">
        <f>IF(HLOOKUP($A161,【様式２】講座情報!$E$4:$ZU$30,入力情報等!U$1)="","",HLOOKUP($A161,【様式２】講座情報!$E$4:$ZU$30,入力情報等!U$1))</f>
        <v/>
      </c>
      <c r="Q161" t="str">
        <f>IF(HLOOKUP($A161,【様式２】講座情報!$E$4:$ZU$30,入力情報等!V$1)="","",HLOOKUP($A161,【様式２】講座情報!$E$4:$ZU$30,入力情報等!V$1))</f>
        <v/>
      </c>
      <c r="R161" t="str">
        <f>IF(HLOOKUP($A161,【様式２】講座情報!$E$4:$ZU$30,入力情報等!W$1)="","",HLOOKUP($A161,【様式２】講座情報!$E$4:$ZU$30,入力情報等!W$1))</f>
        <v/>
      </c>
      <c r="S161" t="str">
        <f>IF(HLOOKUP($A161,【様式２】講座情報!$E$4:$ZU$30,入力情報等!X$1)="","",HLOOKUP($A161,【様式２】講座情報!$E$4:$ZU$30,入力情報等!X$1))</f>
        <v/>
      </c>
      <c r="T161" t="str">
        <f>IF(HLOOKUP($A161,【様式２】講座情報!$E$4:$ZU$30,入力情報等!Y$1)="","",HLOOKUP($A161,【様式２】講座情報!$E$4:$ZU$30,入力情報等!Y$1))</f>
        <v/>
      </c>
      <c r="U161" t="str">
        <f>IF(HLOOKUP($A161,【様式２】講座情報!$E$4:$ZU$30,入力情報等!Z$1)="","",HLOOKUP($A161,【様式２】講座情報!$E$4:$ZU$30,入力情報等!Z$1))</f>
        <v/>
      </c>
      <c r="V161" t="str">
        <f>IF(HLOOKUP($A161,【様式２】講座情報!$E$4:$ZU$30,入力情報等!AA$1)="","",HLOOKUP($A161,【様式２】講座情報!$E$4:$ZU$30,入力情報等!AA$1))</f>
        <v/>
      </c>
      <c r="W161" t="str">
        <f>IF(HLOOKUP($A161,【様式２】講座情報!$E$4:$ZU$30,入力情報等!AB$1)="","",HLOOKUP($A161,【様式２】講座情報!$E$4:$ZU$30,入力情報等!AB$1))</f>
        <v/>
      </c>
      <c r="X161" t="str">
        <f>IF(HLOOKUP($A161,【様式２】講座情報!$E$4:$ZU$30,入力情報等!AC$1)="","",HLOOKUP($A161,【様式２】講座情報!$E$4:$ZU$30,入力情報等!AC$1))</f>
        <v/>
      </c>
      <c r="Y161" t="str">
        <f>IF(HLOOKUP($A161,【様式２】講座情報!$E$4:$ZU$30,入力情報等!AD$1)="","",HLOOKUP($A161,【様式２】講座情報!$E$4:$ZU$30,入力情報等!AD$1))</f>
        <v/>
      </c>
      <c r="Z161" t="str">
        <f>IF(HLOOKUP($A161,【様式２】講座情報!$E$4:$ZU$30,入力情報等!AE$1)="","",HLOOKUP($A161,【様式２】講座情報!$E$4:$ZU$30,入力情報等!AE$1))</f>
        <v/>
      </c>
    </row>
    <row r="162" spans="1:26">
      <c r="A162" t="str">
        <f>IF(COUNTIF(【様式２】講座情報!$4:$4,転記データ!$A$3*1000+入力情報等!E151)=1,転記データ!$A$3*1000+入力情報等!E151,"")</f>
        <v/>
      </c>
      <c r="B162" t="str">
        <f>IF(HLOOKUP($A162,【様式２】講座情報!$E$4:$ZU$30,入力情報等!F$1)="","",HLOOKUP($A162,【様式２】講座情報!$E$4:$ZU$30,入力情報等!F$1))</f>
        <v/>
      </c>
      <c r="C162" t="str">
        <f>IF(HLOOKUP($A162,【様式２】講座情報!$E$4:$ZU$30,入力情報等!G$1)="","",HLOOKUP($A162,【様式２】講座情報!$E$4:$ZU$30,入力情報等!G$1))</f>
        <v/>
      </c>
      <c r="D162" t="str">
        <f>IF(HLOOKUP($A162,【様式２】講座情報!$E$4:$ZU$30,入力情報等!H$1)="","",HLOOKUP($A162,【様式２】講座情報!$E$4:$ZU$30,入力情報等!H$1))</f>
        <v/>
      </c>
      <c r="E162" t="str">
        <f>IF(HLOOKUP($A162,【様式２】講座情報!$E$4:$ZU$30,入力情報等!I$1)="","",HLOOKUP($A162,【様式２】講座情報!$E$4:$ZU$30,入力情報等!I$1))</f>
        <v/>
      </c>
      <c r="F162" t="str">
        <f>IF(HLOOKUP($A162,【様式２】講座情報!$E$4:$ZU$30,入力情報等!J$1)="","",HLOOKUP($A162,【様式２】講座情報!$E$4:$ZU$30,入力情報等!J$1))</f>
        <v/>
      </c>
      <c r="G162" t="str">
        <f>IF(HLOOKUP($A162,【様式２】講座情報!$E$4:$ZU$30,入力情報等!K$1)="","",HLOOKUP($A162,【様式２】講座情報!$E$4:$ZU$30,入力情報等!K$1))</f>
        <v/>
      </c>
      <c r="H162" t="str">
        <f>IF(HLOOKUP($A162,【様式２】講座情報!$E$4:$ZU$30,入力情報等!L$1)="","",HLOOKUP($A162,【様式２】講座情報!$E$4:$ZU$30,入力情報等!L$1))</f>
        <v/>
      </c>
      <c r="I162" t="str">
        <f>IF(HLOOKUP($A162,【様式２】講座情報!$E$4:$ZU$30,入力情報等!M$1)="","",HLOOKUP($A162,【様式２】講座情報!$E$4:$ZU$30,入力情報等!M$1))</f>
        <v/>
      </c>
      <c r="J162" t="str">
        <f>IF(HLOOKUP($A162,【様式２】講座情報!$E$4:$ZU$30,入力情報等!N$1)="","",HLOOKUP($A162,【様式２】講座情報!$E$4:$ZU$30,入力情報等!N$1))</f>
        <v/>
      </c>
      <c r="K162" t="str">
        <f>IF(HLOOKUP($A162,【様式２】講座情報!$E$4:$ZU$30,入力情報等!O$1)="","",HLOOKUP($A162,【様式２】講座情報!$E$4:$ZU$30,入力情報等!O$1))</f>
        <v/>
      </c>
      <c r="L162" t="str">
        <f>IF(HLOOKUP($A162,【様式２】講座情報!$E$4:$ZU$30,入力情報等!Q$1)="","",HLOOKUP($A162,【様式２】講座情報!$E$4:$ZU$30,入力情報等!Q$1))</f>
        <v/>
      </c>
      <c r="M162" t="str">
        <f>IF(HLOOKUP($A162,【様式２】講座情報!$E$4:$ZU$30,入力情報等!R$1)="","",HLOOKUP($A162,【様式２】講座情報!$E$4:$ZU$30,入力情報等!R$1))</f>
        <v/>
      </c>
      <c r="N162" t="str">
        <f>IF(HLOOKUP($A162,【様式２】講座情報!$E$4:$ZU$30,入力情報等!S$1)="","",HLOOKUP($A162,【様式２】講座情報!$E$4:$ZU$30,入力情報等!S$1))</f>
        <v/>
      </c>
      <c r="O162" t="str">
        <f>IF(HLOOKUP($A162,【様式２】講座情報!$E$4:$ZU$30,入力情報等!T$1)="","",HLOOKUP($A162,【様式２】講座情報!$E$4:$ZU$30,入力情報等!T$1))</f>
        <v/>
      </c>
      <c r="P162" t="str">
        <f>IF(HLOOKUP($A162,【様式２】講座情報!$E$4:$ZU$30,入力情報等!U$1)="","",HLOOKUP($A162,【様式２】講座情報!$E$4:$ZU$30,入力情報等!U$1))</f>
        <v/>
      </c>
      <c r="Q162" t="str">
        <f>IF(HLOOKUP($A162,【様式２】講座情報!$E$4:$ZU$30,入力情報等!V$1)="","",HLOOKUP($A162,【様式２】講座情報!$E$4:$ZU$30,入力情報等!V$1))</f>
        <v/>
      </c>
      <c r="R162" t="str">
        <f>IF(HLOOKUP($A162,【様式２】講座情報!$E$4:$ZU$30,入力情報等!W$1)="","",HLOOKUP($A162,【様式２】講座情報!$E$4:$ZU$30,入力情報等!W$1))</f>
        <v/>
      </c>
      <c r="S162" t="str">
        <f>IF(HLOOKUP($A162,【様式２】講座情報!$E$4:$ZU$30,入力情報等!X$1)="","",HLOOKUP($A162,【様式２】講座情報!$E$4:$ZU$30,入力情報等!X$1))</f>
        <v/>
      </c>
      <c r="T162" t="str">
        <f>IF(HLOOKUP($A162,【様式２】講座情報!$E$4:$ZU$30,入力情報等!Y$1)="","",HLOOKUP($A162,【様式２】講座情報!$E$4:$ZU$30,入力情報等!Y$1))</f>
        <v/>
      </c>
      <c r="U162" t="str">
        <f>IF(HLOOKUP($A162,【様式２】講座情報!$E$4:$ZU$30,入力情報等!Z$1)="","",HLOOKUP($A162,【様式２】講座情報!$E$4:$ZU$30,入力情報等!Z$1))</f>
        <v/>
      </c>
      <c r="V162" t="str">
        <f>IF(HLOOKUP($A162,【様式２】講座情報!$E$4:$ZU$30,入力情報等!AA$1)="","",HLOOKUP($A162,【様式２】講座情報!$E$4:$ZU$30,入力情報等!AA$1))</f>
        <v/>
      </c>
      <c r="W162" t="str">
        <f>IF(HLOOKUP($A162,【様式２】講座情報!$E$4:$ZU$30,入力情報等!AB$1)="","",HLOOKUP($A162,【様式２】講座情報!$E$4:$ZU$30,入力情報等!AB$1))</f>
        <v/>
      </c>
      <c r="X162" t="str">
        <f>IF(HLOOKUP($A162,【様式２】講座情報!$E$4:$ZU$30,入力情報等!AC$1)="","",HLOOKUP($A162,【様式２】講座情報!$E$4:$ZU$30,入力情報等!AC$1))</f>
        <v/>
      </c>
      <c r="Y162" t="str">
        <f>IF(HLOOKUP($A162,【様式２】講座情報!$E$4:$ZU$30,入力情報等!AD$1)="","",HLOOKUP($A162,【様式２】講座情報!$E$4:$ZU$30,入力情報等!AD$1))</f>
        <v/>
      </c>
      <c r="Z162" t="str">
        <f>IF(HLOOKUP($A162,【様式２】講座情報!$E$4:$ZU$30,入力情報等!AE$1)="","",HLOOKUP($A162,【様式２】講座情報!$E$4:$ZU$30,入力情報等!AE$1))</f>
        <v/>
      </c>
    </row>
    <row r="163" spans="1:26">
      <c r="A163" t="str">
        <f>IF(COUNTIF(【様式２】講座情報!$4:$4,転記データ!$A$3*1000+入力情報等!E152)=1,転記データ!$A$3*1000+入力情報等!E152,"")</f>
        <v/>
      </c>
      <c r="B163" t="str">
        <f>IF(HLOOKUP($A163,【様式２】講座情報!$E$4:$ZU$30,入力情報等!F$1)="","",HLOOKUP($A163,【様式２】講座情報!$E$4:$ZU$30,入力情報等!F$1))</f>
        <v/>
      </c>
      <c r="C163" t="str">
        <f>IF(HLOOKUP($A163,【様式２】講座情報!$E$4:$ZU$30,入力情報等!G$1)="","",HLOOKUP($A163,【様式２】講座情報!$E$4:$ZU$30,入力情報等!G$1))</f>
        <v/>
      </c>
      <c r="D163" t="str">
        <f>IF(HLOOKUP($A163,【様式２】講座情報!$E$4:$ZU$30,入力情報等!H$1)="","",HLOOKUP($A163,【様式２】講座情報!$E$4:$ZU$30,入力情報等!H$1))</f>
        <v/>
      </c>
      <c r="E163" t="str">
        <f>IF(HLOOKUP($A163,【様式２】講座情報!$E$4:$ZU$30,入力情報等!I$1)="","",HLOOKUP($A163,【様式２】講座情報!$E$4:$ZU$30,入力情報等!I$1))</f>
        <v/>
      </c>
      <c r="F163" t="str">
        <f>IF(HLOOKUP($A163,【様式２】講座情報!$E$4:$ZU$30,入力情報等!J$1)="","",HLOOKUP($A163,【様式２】講座情報!$E$4:$ZU$30,入力情報等!J$1))</f>
        <v/>
      </c>
      <c r="G163" t="str">
        <f>IF(HLOOKUP($A163,【様式２】講座情報!$E$4:$ZU$30,入力情報等!K$1)="","",HLOOKUP($A163,【様式２】講座情報!$E$4:$ZU$30,入力情報等!K$1))</f>
        <v/>
      </c>
      <c r="H163" t="str">
        <f>IF(HLOOKUP($A163,【様式２】講座情報!$E$4:$ZU$30,入力情報等!L$1)="","",HLOOKUP($A163,【様式２】講座情報!$E$4:$ZU$30,入力情報等!L$1))</f>
        <v/>
      </c>
      <c r="I163" t="str">
        <f>IF(HLOOKUP($A163,【様式２】講座情報!$E$4:$ZU$30,入力情報等!M$1)="","",HLOOKUP($A163,【様式２】講座情報!$E$4:$ZU$30,入力情報等!M$1))</f>
        <v/>
      </c>
      <c r="J163" t="str">
        <f>IF(HLOOKUP($A163,【様式２】講座情報!$E$4:$ZU$30,入力情報等!N$1)="","",HLOOKUP($A163,【様式２】講座情報!$E$4:$ZU$30,入力情報等!N$1))</f>
        <v/>
      </c>
      <c r="K163" t="str">
        <f>IF(HLOOKUP($A163,【様式２】講座情報!$E$4:$ZU$30,入力情報等!O$1)="","",HLOOKUP($A163,【様式２】講座情報!$E$4:$ZU$30,入力情報等!O$1))</f>
        <v/>
      </c>
      <c r="L163" t="str">
        <f>IF(HLOOKUP($A163,【様式２】講座情報!$E$4:$ZU$30,入力情報等!Q$1)="","",HLOOKUP($A163,【様式２】講座情報!$E$4:$ZU$30,入力情報等!Q$1))</f>
        <v/>
      </c>
      <c r="M163" t="str">
        <f>IF(HLOOKUP($A163,【様式２】講座情報!$E$4:$ZU$30,入力情報等!R$1)="","",HLOOKUP($A163,【様式２】講座情報!$E$4:$ZU$30,入力情報等!R$1))</f>
        <v/>
      </c>
      <c r="N163" t="str">
        <f>IF(HLOOKUP($A163,【様式２】講座情報!$E$4:$ZU$30,入力情報等!S$1)="","",HLOOKUP($A163,【様式２】講座情報!$E$4:$ZU$30,入力情報等!S$1))</f>
        <v/>
      </c>
      <c r="O163" t="str">
        <f>IF(HLOOKUP($A163,【様式２】講座情報!$E$4:$ZU$30,入力情報等!T$1)="","",HLOOKUP($A163,【様式２】講座情報!$E$4:$ZU$30,入力情報等!T$1))</f>
        <v/>
      </c>
      <c r="P163" t="str">
        <f>IF(HLOOKUP($A163,【様式２】講座情報!$E$4:$ZU$30,入力情報等!U$1)="","",HLOOKUP($A163,【様式２】講座情報!$E$4:$ZU$30,入力情報等!U$1))</f>
        <v/>
      </c>
      <c r="Q163" t="str">
        <f>IF(HLOOKUP($A163,【様式２】講座情報!$E$4:$ZU$30,入力情報等!V$1)="","",HLOOKUP($A163,【様式２】講座情報!$E$4:$ZU$30,入力情報等!V$1))</f>
        <v/>
      </c>
      <c r="R163" t="str">
        <f>IF(HLOOKUP($A163,【様式２】講座情報!$E$4:$ZU$30,入力情報等!W$1)="","",HLOOKUP($A163,【様式２】講座情報!$E$4:$ZU$30,入力情報等!W$1))</f>
        <v/>
      </c>
      <c r="S163" t="str">
        <f>IF(HLOOKUP($A163,【様式２】講座情報!$E$4:$ZU$30,入力情報等!X$1)="","",HLOOKUP($A163,【様式２】講座情報!$E$4:$ZU$30,入力情報等!X$1))</f>
        <v/>
      </c>
      <c r="T163" t="str">
        <f>IF(HLOOKUP($A163,【様式２】講座情報!$E$4:$ZU$30,入力情報等!Y$1)="","",HLOOKUP($A163,【様式２】講座情報!$E$4:$ZU$30,入力情報等!Y$1))</f>
        <v/>
      </c>
      <c r="U163" t="str">
        <f>IF(HLOOKUP($A163,【様式２】講座情報!$E$4:$ZU$30,入力情報等!Z$1)="","",HLOOKUP($A163,【様式２】講座情報!$E$4:$ZU$30,入力情報等!Z$1))</f>
        <v/>
      </c>
      <c r="V163" t="str">
        <f>IF(HLOOKUP($A163,【様式２】講座情報!$E$4:$ZU$30,入力情報等!AA$1)="","",HLOOKUP($A163,【様式２】講座情報!$E$4:$ZU$30,入力情報等!AA$1))</f>
        <v/>
      </c>
      <c r="W163" t="str">
        <f>IF(HLOOKUP($A163,【様式２】講座情報!$E$4:$ZU$30,入力情報等!AB$1)="","",HLOOKUP($A163,【様式２】講座情報!$E$4:$ZU$30,入力情報等!AB$1))</f>
        <v/>
      </c>
      <c r="X163" t="str">
        <f>IF(HLOOKUP($A163,【様式２】講座情報!$E$4:$ZU$30,入力情報等!AC$1)="","",HLOOKUP($A163,【様式２】講座情報!$E$4:$ZU$30,入力情報等!AC$1))</f>
        <v/>
      </c>
      <c r="Y163" t="str">
        <f>IF(HLOOKUP($A163,【様式２】講座情報!$E$4:$ZU$30,入力情報等!AD$1)="","",HLOOKUP($A163,【様式２】講座情報!$E$4:$ZU$30,入力情報等!AD$1))</f>
        <v/>
      </c>
      <c r="Z163" t="str">
        <f>IF(HLOOKUP($A163,【様式２】講座情報!$E$4:$ZU$30,入力情報等!AE$1)="","",HLOOKUP($A163,【様式２】講座情報!$E$4:$ZU$30,入力情報等!AE$1))</f>
        <v/>
      </c>
    </row>
    <row r="164" spans="1:26">
      <c r="A164" t="str">
        <f>IF(COUNTIF(【様式２】講座情報!$4:$4,転記データ!$A$3*1000+入力情報等!E153)=1,転記データ!$A$3*1000+入力情報等!E153,"")</f>
        <v/>
      </c>
      <c r="B164" t="str">
        <f>IF(HLOOKUP($A164,【様式２】講座情報!$E$4:$ZU$30,入力情報等!F$1)="","",HLOOKUP($A164,【様式２】講座情報!$E$4:$ZU$30,入力情報等!F$1))</f>
        <v/>
      </c>
      <c r="C164" t="str">
        <f>IF(HLOOKUP($A164,【様式２】講座情報!$E$4:$ZU$30,入力情報等!G$1)="","",HLOOKUP($A164,【様式２】講座情報!$E$4:$ZU$30,入力情報等!G$1))</f>
        <v/>
      </c>
      <c r="D164" t="str">
        <f>IF(HLOOKUP($A164,【様式２】講座情報!$E$4:$ZU$30,入力情報等!H$1)="","",HLOOKUP($A164,【様式２】講座情報!$E$4:$ZU$30,入力情報等!H$1))</f>
        <v/>
      </c>
      <c r="E164" t="str">
        <f>IF(HLOOKUP($A164,【様式２】講座情報!$E$4:$ZU$30,入力情報等!I$1)="","",HLOOKUP($A164,【様式２】講座情報!$E$4:$ZU$30,入力情報等!I$1))</f>
        <v/>
      </c>
      <c r="F164" t="str">
        <f>IF(HLOOKUP($A164,【様式２】講座情報!$E$4:$ZU$30,入力情報等!J$1)="","",HLOOKUP($A164,【様式２】講座情報!$E$4:$ZU$30,入力情報等!J$1))</f>
        <v/>
      </c>
      <c r="G164" t="str">
        <f>IF(HLOOKUP($A164,【様式２】講座情報!$E$4:$ZU$30,入力情報等!K$1)="","",HLOOKUP($A164,【様式２】講座情報!$E$4:$ZU$30,入力情報等!K$1))</f>
        <v/>
      </c>
      <c r="H164" t="str">
        <f>IF(HLOOKUP($A164,【様式２】講座情報!$E$4:$ZU$30,入力情報等!L$1)="","",HLOOKUP($A164,【様式２】講座情報!$E$4:$ZU$30,入力情報等!L$1))</f>
        <v/>
      </c>
      <c r="I164" t="str">
        <f>IF(HLOOKUP($A164,【様式２】講座情報!$E$4:$ZU$30,入力情報等!M$1)="","",HLOOKUP($A164,【様式２】講座情報!$E$4:$ZU$30,入力情報等!M$1))</f>
        <v/>
      </c>
      <c r="J164" t="str">
        <f>IF(HLOOKUP($A164,【様式２】講座情報!$E$4:$ZU$30,入力情報等!N$1)="","",HLOOKUP($A164,【様式２】講座情報!$E$4:$ZU$30,入力情報等!N$1))</f>
        <v/>
      </c>
      <c r="K164" t="str">
        <f>IF(HLOOKUP($A164,【様式２】講座情報!$E$4:$ZU$30,入力情報等!O$1)="","",HLOOKUP($A164,【様式２】講座情報!$E$4:$ZU$30,入力情報等!O$1))</f>
        <v/>
      </c>
      <c r="L164" t="str">
        <f>IF(HLOOKUP($A164,【様式２】講座情報!$E$4:$ZU$30,入力情報等!Q$1)="","",HLOOKUP($A164,【様式２】講座情報!$E$4:$ZU$30,入力情報等!Q$1))</f>
        <v/>
      </c>
      <c r="M164" t="str">
        <f>IF(HLOOKUP($A164,【様式２】講座情報!$E$4:$ZU$30,入力情報等!R$1)="","",HLOOKUP($A164,【様式２】講座情報!$E$4:$ZU$30,入力情報等!R$1))</f>
        <v/>
      </c>
      <c r="N164" t="str">
        <f>IF(HLOOKUP($A164,【様式２】講座情報!$E$4:$ZU$30,入力情報等!S$1)="","",HLOOKUP($A164,【様式２】講座情報!$E$4:$ZU$30,入力情報等!S$1))</f>
        <v/>
      </c>
      <c r="O164" t="str">
        <f>IF(HLOOKUP($A164,【様式２】講座情報!$E$4:$ZU$30,入力情報等!T$1)="","",HLOOKUP($A164,【様式２】講座情報!$E$4:$ZU$30,入力情報等!T$1))</f>
        <v/>
      </c>
      <c r="P164" t="str">
        <f>IF(HLOOKUP($A164,【様式２】講座情報!$E$4:$ZU$30,入力情報等!U$1)="","",HLOOKUP($A164,【様式２】講座情報!$E$4:$ZU$30,入力情報等!U$1))</f>
        <v/>
      </c>
      <c r="Q164" t="str">
        <f>IF(HLOOKUP($A164,【様式２】講座情報!$E$4:$ZU$30,入力情報等!V$1)="","",HLOOKUP($A164,【様式２】講座情報!$E$4:$ZU$30,入力情報等!V$1))</f>
        <v/>
      </c>
      <c r="R164" t="str">
        <f>IF(HLOOKUP($A164,【様式２】講座情報!$E$4:$ZU$30,入力情報等!W$1)="","",HLOOKUP($A164,【様式２】講座情報!$E$4:$ZU$30,入力情報等!W$1))</f>
        <v/>
      </c>
      <c r="S164" t="str">
        <f>IF(HLOOKUP($A164,【様式２】講座情報!$E$4:$ZU$30,入力情報等!X$1)="","",HLOOKUP($A164,【様式２】講座情報!$E$4:$ZU$30,入力情報等!X$1))</f>
        <v/>
      </c>
      <c r="T164" t="str">
        <f>IF(HLOOKUP($A164,【様式２】講座情報!$E$4:$ZU$30,入力情報等!Y$1)="","",HLOOKUP($A164,【様式２】講座情報!$E$4:$ZU$30,入力情報等!Y$1))</f>
        <v/>
      </c>
      <c r="U164" t="str">
        <f>IF(HLOOKUP($A164,【様式２】講座情報!$E$4:$ZU$30,入力情報等!Z$1)="","",HLOOKUP($A164,【様式２】講座情報!$E$4:$ZU$30,入力情報等!Z$1))</f>
        <v/>
      </c>
      <c r="V164" t="str">
        <f>IF(HLOOKUP($A164,【様式２】講座情報!$E$4:$ZU$30,入力情報等!AA$1)="","",HLOOKUP($A164,【様式２】講座情報!$E$4:$ZU$30,入力情報等!AA$1))</f>
        <v/>
      </c>
      <c r="W164" t="str">
        <f>IF(HLOOKUP($A164,【様式２】講座情報!$E$4:$ZU$30,入力情報等!AB$1)="","",HLOOKUP($A164,【様式２】講座情報!$E$4:$ZU$30,入力情報等!AB$1))</f>
        <v/>
      </c>
      <c r="X164" t="str">
        <f>IF(HLOOKUP($A164,【様式２】講座情報!$E$4:$ZU$30,入力情報等!AC$1)="","",HLOOKUP($A164,【様式２】講座情報!$E$4:$ZU$30,入力情報等!AC$1))</f>
        <v/>
      </c>
      <c r="Y164" t="str">
        <f>IF(HLOOKUP($A164,【様式２】講座情報!$E$4:$ZU$30,入力情報等!AD$1)="","",HLOOKUP($A164,【様式２】講座情報!$E$4:$ZU$30,入力情報等!AD$1))</f>
        <v/>
      </c>
      <c r="Z164" t="str">
        <f>IF(HLOOKUP($A164,【様式２】講座情報!$E$4:$ZU$30,入力情報等!AE$1)="","",HLOOKUP($A164,【様式２】講座情報!$E$4:$ZU$30,入力情報等!AE$1))</f>
        <v/>
      </c>
    </row>
    <row r="165" spans="1:26">
      <c r="A165" t="str">
        <f>IF(COUNTIF(【様式２】講座情報!$4:$4,転記データ!$A$3*1000+入力情報等!E154)=1,転記データ!$A$3*1000+入力情報等!E154,"")</f>
        <v/>
      </c>
      <c r="B165" t="str">
        <f>IF(HLOOKUP($A165,【様式２】講座情報!$E$4:$ZU$30,入力情報等!F$1)="","",HLOOKUP($A165,【様式２】講座情報!$E$4:$ZU$30,入力情報等!F$1))</f>
        <v/>
      </c>
      <c r="C165" t="str">
        <f>IF(HLOOKUP($A165,【様式２】講座情報!$E$4:$ZU$30,入力情報等!G$1)="","",HLOOKUP($A165,【様式２】講座情報!$E$4:$ZU$30,入力情報等!G$1))</f>
        <v/>
      </c>
      <c r="D165" t="str">
        <f>IF(HLOOKUP($A165,【様式２】講座情報!$E$4:$ZU$30,入力情報等!H$1)="","",HLOOKUP($A165,【様式２】講座情報!$E$4:$ZU$30,入力情報等!H$1))</f>
        <v/>
      </c>
      <c r="E165" t="str">
        <f>IF(HLOOKUP($A165,【様式２】講座情報!$E$4:$ZU$30,入力情報等!I$1)="","",HLOOKUP($A165,【様式２】講座情報!$E$4:$ZU$30,入力情報等!I$1))</f>
        <v/>
      </c>
      <c r="F165" t="str">
        <f>IF(HLOOKUP($A165,【様式２】講座情報!$E$4:$ZU$30,入力情報等!J$1)="","",HLOOKUP($A165,【様式２】講座情報!$E$4:$ZU$30,入力情報等!J$1))</f>
        <v/>
      </c>
      <c r="G165" t="str">
        <f>IF(HLOOKUP($A165,【様式２】講座情報!$E$4:$ZU$30,入力情報等!K$1)="","",HLOOKUP($A165,【様式２】講座情報!$E$4:$ZU$30,入力情報等!K$1))</f>
        <v/>
      </c>
      <c r="H165" t="str">
        <f>IF(HLOOKUP($A165,【様式２】講座情報!$E$4:$ZU$30,入力情報等!L$1)="","",HLOOKUP($A165,【様式２】講座情報!$E$4:$ZU$30,入力情報等!L$1))</f>
        <v/>
      </c>
      <c r="I165" t="str">
        <f>IF(HLOOKUP($A165,【様式２】講座情報!$E$4:$ZU$30,入力情報等!M$1)="","",HLOOKUP($A165,【様式２】講座情報!$E$4:$ZU$30,入力情報等!M$1))</f>
        <v/>
      </c>
      <c r="J165" t="str">
        <f>IF(HLOOKUP($A165,【様式２】講座情報!$E$4:$ZU$30,入力情報等!N$1)="","",HLOOKUP($A165,【様式２】講座情報!$E$4:$ZU$30,入力情報等!N$1))</f>
        <v/>
      </c>
      <c r="K165" t="str">
        <f>IF(HLOOKUP($A165,【様式２】講座情報!$E$4:$ZU$30,入力情報等!O$1)="","",HLOOKUP($A165,【様式２】講座情報!$E$4:$ZU$30,入力情報等!O$1))</f>
        <v/>
      </c>
      <c r="L165" t="str">
        <f>IF(HLOOKUP($A165,【様式２】講座情報!$E$4:$ZU$30,入力情報等!Q$1)="","",HLOOKUP($A165,【様式２】講座情報!$E$4:$ZU$30,入力情報等!Q$1))</f>
        <v/>
      </c>
      <c r="M165" t="str">
        <f>IF(HLOOKUP($A165,【様式２】講座情報!$E$4:$ZU$30,入力情報等!R$1)="","",HLOOKUP($A165,【様式２】講座情報!$E$4:$ZU$30,入力情報等!R$1))</f>
        <v/>
      </c>
      <c r="N165" t="str">
        <f>IF(HLOOKUP($A165,【様式２】講座情報!$E$4:$ZU$30,入力情報等!S$1)="","",HLOOKUP($A165,【様式２】講座情報!$E$4:$ZU$30,入力情報等!S$1))</f>
        <v/>
      </c>
      <c r="O165" t="str">
        <f>IF(HLOOKUP($A165,【様式２】講座情報!$E$4:$ZU$30,入力情報等!T$1)="","",HLOOKUP($A165,【様式２】講座情報!$E$4:$ZU$30,入力情報等!T$1))</f>
        <v/>
      </c>
      <c r="P165" t="str">
        <f>IF(HLOOKUP($A165,【様式２】講座情報!$E$4:$ZU$30,入力情報等!U$1)="","",HLOOKUP($A165,【様式２】講座情報!$E$4:$ZU$30,入力情報等!U$1))</f>
        <v/>
      </c>
      <c r="Q165" t="str">
        <f>IF(HLOOKUP($A165,【様式２】講座情報!$E$4:$ZU$30,入力情報等!V$1)="","",HLOOKUP($A165,【様式２】講座情報!$E$4:$ZU$30,入力情報等!V$1))</f>
        <v/>
      </c>
      <c r="R165" t="str">
        <f>IF(HLOOKUP($A165,【様式２】講座情報!$E$4:$ZU$30,入力情報等!W$1)="","",HLOOKUP($A165,【様式２】講座情報!$E$4:$ZU$30,入力情報等!W$1))</f>
        <v/>
      </c>
      <c r="S165" t="str">
        <f>IF(HLOOKUP($A165,【様式２】講座情報!$E$4:$ZU$30,入力情報等!X$1)="","",HLOOKUP($A165,【様式２】講座情報!$E$4:$ZU$30,入力情報等!X$1))</f>
        <v/>
      </c>
      <c r="T165" t="str">
        <f>IF(HLOOKUP($A165,【様式２】講座情報!$E$4:$ZU$30,入力情報等!Y$1)="","",HLOOKUP($A165,【様式２】講座情報!$E$4:$ZU$30,入力情報等!Y$1))</f>
        <v/>
      </c>
      <c r="U165" t="str">
        <f>IF(HLOOKUP($A165,【様式２】講座情報!$E$4:$ZU$30,入力情報等!Z$1)="","",HLOOKUP($A165,【様式２】講座情報!$E$4:$ZU$30,入力情報等!Z$1))</f>
        <v/>
      </c>
      <c r="V165" t="str">
        <f>IF(HLOOKUP($A165,【様式２】講座情報!$E$4:$ZU$30,入力情報等!AA$1)="","",HLOOKUP($A165,【様式２】講座情報!$E$4:$ZU$30,入力情報等!AA$1))</f>
        <v/>
      </c>
      <c r="W165" t="str">
        <f>IF(HLOOKUP($A165,【様式２】講座情報!$E$4:$ZU$30,入力情報等!AB$1)="","",HLOOKUP($A165,【様式２】講座情報!$E$4:$ZU$30,入力情報等!AB$1))</f>
        <v/>
      </c>
      <c r="X165" t="str">
        <f>IF(HLOOKUP($A165,【様式２】講座情報!$E$4:$ZU$30,入力情報等!AC$1)="","",HLOOKUP($A165,【様式２】講座情報!$E$4:$ZU$30,入力情報等!AC$1))</f>
        <v/>
      </c>
      <c r="Y165" t="str">
        <f>IF(HLOOKUP($A165,【様式２】講座情報!$E$4:$ZU$30,入力情報等!AD$1)="","",HLOOKUP($A165,【様式２】講座情報!$E$4:$ZU$30,入力情報等!AD$1))</f>
        <v/>
      </c>
      <c r="Z165" t="str">
        <f>IF(HLOOKUP($A165,【様式２】講座情報!$E$4:$ZU$30,入力情報等!AE$1)="","",HLOOKUP($A165,【様式２】講座情報!$E$4:$ZU$30,入力情報等!AE$1))</f>
        <v/>
      </c>
    </row>
    <row r="166" spans="1:26">
      <c r="A166" t="str">
        <f>IF(COUNTIF(【様式２】講座情報!$4:$4,転記データ!$A$3*1000+入力情報等!E155)=1,転記データ!$A$3*1000+入力情報等!E155,"")</f>
        <v/>
      </c>
      <c r="B166" t="str">
        <f>IF(HLOOKUP($A166,【様式２】講座情報!$E$4:$ZU$30,入力情報等!F$1)="","",HLOOKUP($A166,【様式２】講座情報!$E$4:$ZU$30,入力情報等!F$1))</f>
        <v/>
      </c>
      <c r="C166" t="str">
        <f>IF(HLOOKUP($A166,【様式２】講座情報!$E$4:$ZU$30,入力情報等!G$1)="","",HLOOKUP($A166,【様式２】講座情報!$E$4:$ZU$30,入力情報等!G$1))</f>
        <v/>
      </c>
      <c r="D166" t="str">
        <f>IF(HLOOKUP($A166,【様式２】講座情報!$E$4:$ZU$30,入力情報等!H$1)="","",HLOOKUP($A166,【様式２】講座情報!$E$4:$ZU$30,入力情報等!H$1))</f>
        <v/>
      </c>
      <c r="E166" t="str">
        <f>IF(HLOOKUP($A166,【様式２】講座情報!$E$4:$ZU$30,入力情報等!I$1)="","",HLOOKUP($A166,【様式２】講座情報!$E$4:$ZU$30,入力情報等!I$1))</f>
        <v/>
      </c>
      <c r="F166" t="str">
        <f>IF(HLOOKUP($A166,【様式２】講座情報!$E$4:$ZU$30,入力情報等!J$1)="","",HLOOKUP($A166,【様式２】講座情報!$E$4:$ZU$30,入力情報等!J$1))</f>
        <v/>
      </c>
      <c r="G166" t="str">
        <f>IF(HLOOKUP($A166,【様式２】講座情報!$E$4:$ZU$30,入力情報等!K$1)="","",HLOOKUP($A166,【様式２】講座情報!$E$4:$ZU$30,入力情報等!K$1))</f>
        <v/>
      </c>
      <c r="H166" t="str">
        <f>IF(HLOOKUP($A166,【様式２】講座情報!$E$4:$ZU$30,入力情報等!L$1)="","",HLOOKUP($A166,【様式２】講座情報!$E$4:$ZU$30,入力情報等!L$1))</f>
        <v/>
      </c>
      <c r="I166" t="str">
        <f>IF(HLOOKUP($A166,【様式２】講座情報!$E$4:$ZU$30,入力情報等!M$1)="","",HLOOKUP($A166,【様式２】講座情報!$E$4:$ZU$30,入力情報等!M$1))</f>
        <v/>
      </c>
      <c r="J166" t="str">
        <f>IF(HLOOKUP($A166,【様式２】講座情報!$E$4:$ZU$30,入力情報等!N$1)="","",HLOOKUP($A166,【様式２】講座情報!$E$4:$ZU$30,入力情報等!N$1))</f>
        <v/>
      </c>
      <c r="K166" t="str">
        <f>IF(HLOOKUP($A166,【様式２】講座情報!$E$4:$ZU$30,入力情報等!O$1)="","",HLOOKUP($A166,【様式２】講座情報!$E$4:$ZU$30,入力情報等!O$1))</f>
        <v/>
      </c>
      <c r="L166" t="str">
        <f>IF(HLOOKUP($A166,【様式２】講座情報!$E$4:$ZU$30,入力情報等!Q$1)="","",HLOOKUP($A166,【様式２】講座情報!$E$4:$ZU$30,入力情報等!Q$1))</f>
        <v/>
      </c>
      <c r="M166" t="str">
        <f>IF(HLOOKUP($A166,【様式２】講座情報!$E$4:$ZU$30,入力情報等!R$1)="","",HLOOKUP($A166,【様式２】講座情報!$E$4:$ZU$30,入力情報等!R$1))</f>
        <v/>
      </c>
      <c r="N166" t="str">
        <f>IF(HLOOKUP($A166,【様式２】講座情報!$E$4:$ZU$30,入力情報等!S$1)="","",HLOOKUP($A166,【様式２】講座情報!$E$4:$ZU$30,入力情報等!S$1))</f>
        <v/>
      </c>
      <c r="O166" t="str">
        <f>IF(HLOOKUP($A166,【様式２】講座情報!$E$4:$ZU$30,入力情報等!T$1)="","",HLOOKUP($A166,【様式２】講座情報!$E$4:$ZU$30,入力情報等!T$1))</f>
        <v/>
      </c>
      <c r="P166" t="str">
        <f>IF(HLOOKUP($A166,【様式２】講座情報!$E$4:$ZU$30,入力情報等!U$1)="","",HLOOKUP($A166,【様式２】講座情報!$E$4:$ZU$30,入力情報等!U$1))</f>
        <v/>
      </c>
      <c r="Q166" t="str">
        <f>IF(HLOOKUP($A166,【様式２】講座情報!$E$4:$ZU$30,入力情報等!V$1)="","",HLOOKUP($A166,【様式２】講座情報!$E$4:$ZU$30,入力情報等!V$1))</f>
        <v/>
      </c>
      <c r="R166" t="str">
        <f>IF(HLOOKUP($A166,【様式２】講座情報!$E$4:$ZU$30,入力情報等!W$1)="","",HLOOKUP($A166,【様式２】講座情報!$E$4:$ZU$30,入力情報等!W$1))</f>
        <v/>
      </c>
      <c r="S166" t="str">
        <f>IF(HLOOKUP($A166,【様式２】講座情報!$E$4:$ZU$30,入力情報等!X$1)="","",HLOOKUP($A166,【様式２】講座情報!$E$4:$ZU$30,入力情報等!X$1))</f>
        <v/>
      </c>
      <c r="T166" t="str">
        <f>IF(HLOOKUP($A166,【様式２】講座情報!$E$4:$ZU$30,入力情報等!Y$1)="","",HLOOKUP($A166,【様式２】講座情報!$E$4:$ZU$30,入力情報等!Y$1))</f>
        <v/>
      </c>
      <c r="U166" t="str">
        <f>IF(HLOOKUP($A166,【様式２】講座情報!$E$4:$ZU$30,入力情報等!Z$1)="","",HLOOKUP($A166,【様式２】講座情報!$E$4:$ZU$30,入力情報等!Z$1))</f>
        <v/>
      </c>
      <c r="V166" t="str">
        <f>IF(HLOOKUP($A166,【様式２】講座情報!$E$4:$ZU$30,入力情報等!AA$1)="","",HLOOKUP($A166,【様式２】講座情報!$E$4:$ZU$30,入力情報等!AA$1))</f>
        <v/>
      </c>
      <c r="W166" t="str">
        <f>IF(HLOOKUP($A166,【様式２】講座情報!$E$4:$ZU$30,入力情報等!AB$1)="","",HLOOKUP($A166,【様式２】講座情報!$E$4:$ZU$30,入力情報等!AB$1))</f>
        <v/>
      </c>
      <c r="X166" t="str">
        <f>IF(HLOOKUP($A166,【様式２】講座情報!$E$4:$ZU$30,入力情報等!AC$1)="","",HLOOKUP($A166,【様式２】講座情報!$E$4:$ZU$30,入力情報等!AC$1))</f>
        <v/>
      </c>
      <c r="Y166" t="str">
        <f>IF(HLOOKUP($A166,【様式２】講座情報!$E$4:$ZU$30,入力情報等!AD$1)="","",HLOOKUP($A166,【様式２】講座情報!$E$4:$ZU$30,入力情報等!AD$1))</f>
        <v/>
      </c>
      <c r="Z166" t="str">
        <f>IF(HLOOKUP($A166,【様式２】講座情報!$E$4:$ZU$30,入力情報等!AE$1)="","",HLOOKUP($A166,【様式２】講座情報!$E$4:$ZU$30,入力情報等!AE$1))</f>
        <v/>
      </c>
    </row>
    <row r="167" spans="1:26">
      <c r="A167" t="str">
        <f>IF(COUNTIF(【様式２】講座情報!$4:$4,転記データ!$A$3*1000+入力情報等!E156)=1,転記データ!$A$3*1000+入力情報等!E156,"")</f>
        <v/>
      </c>
      <c r="B167" t="str">
        <f>IF(HLOOKUP($A167,【様式２】講座情報!$E$4:$ZU$30,入力情報等!F$1)="","",HLOOKUP($A167,【様式２】講座情報!$E$4:$ZU$30,入力情報等!F$1))</f>
        <v/>
      </c>
      <c r="C167" t="str">
        <f>IF(HLOOKUP($A167,【様式２】講座情報!$E$4:$ZU$30,入力情報等!G$1)="","",HLOOKUP($A167,【様式２】講座情報!$E$4:$ZU$30,入力情報等!G$1))</f>
        <v/>
      </c>
      <c r="D167" t="str">
        <f>IF(HLOOKUP($A167,【様式２】講座情報!$E$4:$ZU$30,入力情報等!H$1)="","",HLOOKUP($A167,【様式２】講座情報!$E$4:$ZU$30,入力情報等!H$1))</f>
        <v/>
      </c>
      <c r="E167" t="str">
        <f>IF(HLOOKUP($A167,【様式２】講座情報!$E$4:$ZU$30,入力情報等!I$1)="","",HLOOKUP($A167,【様式２】講座情報!$E$4:$ZU$30,入力情報等!I$1))</f>
        <v/>
      </c>
      <c r="F167" t="str">
        <f>IF(HLOOKUP($A167,【様式２】講座情報!$E$4:$ZU$30,入力情報等!J$1)="","",HLOOKUP($A167,【様式２】講座情報!$E$4:$ZU$30,入力情報等!J$1))</f>
        <v/>
      </c>
      <c r="G167" t="str">
        <f>IF(HLOOKUP($A167,【様式２】講座情報!$E$4:$ZU$30,入力情報等!K$1)="","",HLOOKUP($A167,【様式２】講座情報!$E$4:$ZU$30,入力情報等!K$1))</f>
        <v/>
      </c>
      <c r="H167" t="str">
        <f>IF(HLOOKUP($A167,【様式２】講座情報!$E$4:$ZU$30,入力情報等!L$1)="","",HLOOKUP($A167,【様式２】講座情報!$E$4:$ZU$30,入力情報等!L$1))</f>
        <v/>
      </c>
      <c r="I167" t="str">
        <f>IF(HLOOKUP($A167,【様式２】講座情報!$E$4:$ZU$30,入力情報等!M$1)="","",HLOOKUP($A167,【様式２】講座情報!$E$4:$ZU$30,入力情報等!M$1))</f>
        <v/>
      </c>
      <c r="J167" t="str">
        <f>IF(HLOOKUP($A167,【様式２】講座情報!$E$4:$ZU$30,入力情報等!N$1)="","",HLOOKUP($A167,【様式２】講座情報!$E$4:$ZU$30,入力情報等!N$1))</f>
        <v/>
      </c>
      <c r="K167" t="str">
        <f>IF(HLOOKUP($A167,【様式２】講座情報!$E$4:$ZU$30,入力情報等!O$1)="","",HLOOKUP($A167,【様式２】講座情報!$E$4:$ZU$30,入力情報等!O$1))</f>
        <v/>
      </c>
      <c r="L167" t="str">
        <f>IF(HLOOKUP($A167,【様式２】講座情報!$E$4:$ZU$30,入力情報等!Q$1)="","",HLOOKUP($A167,【様式２】講座情報!$E$4:$ZU$30,入力情報等!Q$1))</f>
        <v/>
      </c>
      <c r="M167" t="str">
        <f>IF(HLOOKUP($A167,【様式２】講座情報!$E$4:$ZU$30,入力情報等!R$1)="","",HLOOKUP($A167,【様式２】講座情報!$E$4:$ZU$30,入力情報等!R$1))</f>
        <v/>
      </c>
      <c r="N167" t="str">
        <f>IF(HLOOKUP($A167,【様式２】講座情報!$E$4:$ZU$30,入力情報等!S$1)="","",HLOOKUP($A167,【様式２】講座情報!$E$4:$ZU$30,入力情報等!S$1))</f>
        <v/>
      </c>
      <c r="O167" t="str">
        <f>IF(HLOOKUP($A167,【様式２】講座情報!$E$4:$ZU$30,入力情報等!T$1)="","",HLOOKUP($A167,【様式２】講座情報!$E$4:$ZU$30,入力情報等!T$1))</f>
        <v/>
      </c>
      <c r="P167" t="str">
        <f>IF(HLOOKUP($A167,【様式２】講座情報!$E$4:$ZU$30,入力情報等!U$1)="","",HLOOKUP($A167,【様式２】講座情報!$E$4:$ZU$30,入力情報等!U$1))</f>
        <v/>
      </c>
      <c r="Q167" t="str">
        <f>IF(HLOOKUP($A167,【様式２】講座情報!$E$4:$ZU$30,入力情報等!V$1)="","",HLOOKUP($A167,【様式２】講座情報!$E$4:$ZU$30,入力情報等!V$1))</f>
        <v/>
      </c>
      <c r="R167" t="str">
        <f>IF(HLOOKUP($A167,【様式２】講座情報!$E$4:$ZU$30,入力情報等!W$1)="","",HLOOKUP($A167,【様式２】講座情報!$E$4:$ZU$30,入力情報等!W$1))</f>
        <v/>
      </c>
      <c r="S167" t="str">
        <f>IF(HLOOKUP($A167,【様式２】講座情報!$E$4:$ZU$30,入力情報等!X$1)="","",HLOOKUP($A167,【様式２】講座情報!$E$4:$ZU$30,入力情報等!X$1))</f>
        <v/>
      </c>
      <c r="T167" t="str">
        <f>IF(HLOOKUP($A167,【様式２】講座情報!$E$4:$ZU$30,入力情報等!Y$1)="","",HLOOKUP($A167,【様式２】講座情報!$E$4:$ZU$30,入力情報等!Y$1))</f>
        <v/>
      </c>
      <c r="U167" t="str">
        <f>IF(HLOOKUP($A167,【様式２】講座情報!$E$4:$ZU$30,入力情報等!Z$1)="","",HLOOKUP($A167,【様式２】講座情報!$E$4:$ZU$30,入力情報等!Z$1))</f>
        <v/>
      </c>
      <c r="V167" t="str">
        <f>IF(HLOOKUP($A167,【様式２】講座情報!$E$4:$ZU$30,入力情報等!AA$1)="","",HLOOKUP($A167,【様式２】講座情報!$E$4:$ZU$30,入力情報等!AA$1))</f>
        <v/>
      </c>
      <c r="W167" t="str">
        <f>IF(HLOOKUP($A167,【様式２】講座情報!$E$4:$ZU$30,入力情報等!AB$1)="","",HLOOKUP($A167,【様式２】講座情報!$E$4:$ZU$30,入力情報等!AB$1))</f>
        <v/>
      </c>
      <c r="X167" t="str">
        <f>IF(HLOOKUP($A167,【様式２】講座情報!$E$4:$ZU$30,入力情報等!AC$1)="","",HLOOKUP($A167,【様式２】講座情報!$E$4:$ZU$30,入力情報等!AC$1))</f>
        <v/>
      </c>
      <c r="Y167" t="str">
        <f>IF(HLOOKUP($A167,【様式２】講座情報!$E$4:$ZU$30,入力情報等!AD$1)="","",HLOOKUP($A167,【様式２】講座情報!$E$4:$ZU$30,入力情報等!AD$1))</f>
        <v/>
      </c>
      <c r="Z167" t="str">
        <f>IF(HLOOKUP($A167,【様式２】講座情報!$E$4:$ZU$30,入力情報等!AE$1)="","",HLOOKUP($A167,【様式２】講座情報!$E$4:$ZU$30,入力情報等!AE$1))</f>
        <v/>
      </c>
    </row>
    <row r="168" spans="1:26">
      <c r="A168" t="str">
        <f>IF(COUNTIF(【様式２】講座情報!$4:$4,転記データ!$A$3*1000+入力情報等!E157)=1,転記データ!$A$3*1000+入力情報等!E157,"")</f>
        <v/>
      </c>
      <c r="B168" t="str">
        <f>IF(HLOOKUP($A168,【様式２】講座情報!$E$4:$ZU$30,入力情報等!F$1)="","",HLOOKUP($A168,【様式２】講座情報!$E$4:$ZU$30,入力情報等!F$1))</f>
        <v/>
      </c>
      <c r="C168" t="str">
        <f>IF(HLOOKUP($A168,【様式２】講座情報!$E$4:$ZU$30,入力情報等!G$1)="","",HLOOKUP($A168,【様式２】講座情報!$E$4:$ZU$30,入力情報等!G$1))</f>
        <v/>
      </c>
      <c r="D168" t="str">
        <f>IF(HLOOKUP($A168,【様式２】講座情報!$E$4:$ZU$30,入力情報等!H$1)="","",HLOOKUP($A168,【様式２】講座情報!$E$4:$ZU$30,入力情報等!H$1))</f>
        <v/>
      </c>
      <c r="E168" t="str">
        <f>IF(HLOOKUP($A168,【様式２】講座情報!$E$4:$ZU$30,入力情報等!I$1)="","",HLOOKUP($A168,【様式２】講座情報!$E$4:$ZU$30,入力情報等!I$1))</f>
        <v/>
      </c>
      <c r="F168" t="str">
        <f>IF(HLOOKUP($A168,【様式２】講座情報!$E$4:$ZU$30,入力情報等!J$1)="","",HLOOKUP($A168,【様式２】講座情報!$E$4:$ZU$30,入力情報等!J$1))</f>
        <v/>
      </c>
      <c r="G168" t="str">
        <f>IF(HLOOKUP($A168,【様式２】講座情報!$E$4:$ZU$30,入力情報等!K$1)="","",HLOOKUP($A168,【様式２】講座情報!$E$4:$ZU$30,入力情報等!K$1))</f>
        <v/>
      </c>
      <c r="H168" t="str">
        <f>IF(HLOOKUP($A168,【様式２】講座情報!$E$4:$ZU$30,入力情報等!L$1)="","",HLOOKUP($A168,【様式２】講座情報!$E$4:$ZU$30,入力情報等!L$1))</f>
        <v/>
      </c>
      <c r="I168" t="str">
        <f>IF(HLOOKUP($A168,【様式２】講座情報!$E$4:$ZU$30,入力情報等!M$1)="","",HLOOKUP($A168,【様式２】講座情報!$E$4:$ZU$30,入力情報等!M$1))</f>
        <v/>
      </c>
      <c r="J168" t="str">
        <f>IF(HLOOKUP($A168,【様式２】講座情報!$E$4:$ZU$30,入力情報等!N$1)="","",HLOOKUP($A168,【様式２】講座情報!$E$4:$ZU$30,入力情報等!N$1))</f>
        <v/>
      </c>
      <c r="K168" t="str">
        <f>IF(HLOOKUP($A168,【様式２】講座情報!$E$4:$ZU$30,入力情報等!O$1)="","",HLOOKUP($A168,【様式２】講座情報!$E$4:$ZU$30,入力情報等!O$1))</f>
        <v/>
      </c>
      <c r="L168" t="str">
        <f>IF(HLOOKUP($A168,【様式２】講座情報!$E$4:$ZU$30,入力情報等!Q$1)="","",HLOOKUP($A168,【様式２】講座情報!$E$4:$ZU$30,入力情報等!Q$1))</f>
        <v/>
      </c>
      <c r="M168" t="str">
        <f>IF(HLOOKUP($A168,【様式２】講座情報!$E$4:$ZU$30,入力情報等!R$1)="","",HLOOKUP($A168,【様式２】講座情報!$E$4:$ZU$30,入力情報等!R$1))</f>
        <v/>
      </c>
      <c r="N168" t="str">
        <f>IF(HLOOKUP($A168,【様式２】講座情報!$E$4:$ZU$30,入力情報等!S$1)="","",HLOOKUP($A168,【様式２】講座情報!$E$4:$ZU$30,入力情報等!S$1))</f>
        <v/>
      </c>
      <c r="O168" t="str">
        <f>IF(HLOOKUP($A168,【様式２】講座情報!$E$4:$ZU$30,入力情報等!T$1)="","",HLOOKUP($A168,【様式２】講座情報!$E$4:$ZU$30,入力情報等!T$1))</f>
        <v/>
      </c>
      <c r="P168" t="str">
        <f>IF(HLOOKUP($A168,【様式２】講座情報!$E$4:$ZU$30,入力情報等!U$1)="","",HLOOKUP($A168,【様式２】講座情報!$E$4:$ZU$30,入力情報等!U$1))</f>
        <v/>
      </c>
      <c r="Q168" t="str">
        <f>IF(HLOOKUP($A168,【様式２】講座情報!$E$4:$ZU$30,入力情報等!V$1)="","",HLOOKUP($A168,【様式２】講座情報!$E$4:$ZU$30,入力情報等!V$1))</f>
        <v/>
      </c>
      <c r="R168" t="str">
        <f>IF(HLOOKUP($A168,【様式２】講座情報!$E$4:$ZU$30,入力情報等!W$1)="","",HLOOKUP($A168,【様式２】講座情報!$E$4:$ZU$30,入力情報等!W$1))</f>
        <v/>
      </c>
      <c r="S168" t="str">
        <f>IF(HLOOKUP($A168,【様式２】講座情報!$E$4:$ZU$30,入力情報等!X$1)="","",HLOOKUP($A168,【様式２】講座情報!$E$4:$ZU$30,入力情報等!X$1))</f>
        <v/>
      </c>
      <c r="T168" t="str">
        <f>IF(HLOOKUP($A168,【様式２】講座情報!$E$4:$ZU$30,入力情報等!Y$1)="","",HLOOKUP($A168,【様式２】講座情報!$E$4:$ZU$30,入力情報等!Y$1))</f>
        <v/>
      </c>
      <c r="U168" t="str">
        <f>IF(HLOOKUP($A168,【様式２】講座情報!$E$4:$ZU$30,入力情報等!Z$1)="","",HLOOKUP($A168,【様式２】講座情報!$E$4:$ZU$30,入力情報等!Z$1))</f>
        <v/>
      </c>
      <c r="V168" t="str">
        <f>IF(HLOOKUP($A168,【様式２】講座情報!$E$4:$ZU$30,入力情報等!AA$1)="","",HLOOKUP($A168,【様式２】講座情報!$E$4:$ZU$30,入力情報等!AA$1))</f>
        <v/>
      </c>
      <c r="W168" t="str">
        <f>IF(HLOOKUP($A168,【様式２】講座情報!$E$4:$ZU$30,入力情報等!AB$1)="","",HLOOKUP($A168,【様式２】講座情報!$E$4:$ZU$30,入力情報等!AB$1))</f>
        <v/>
      </c>
      <c r="X168" t="str">
        <f>IF(HLOOKUP($A168,【様式２】講座情報!$E$4:$ZU$30,入力情報等!AC$1)="","",HLOOKUP($A168,【様式２】講座情報!$E$4:$ZU$30,入力情報等!AC$1))</f>
        <v/>
      </c>
      <c r="Y168" t="str">
        <f>IF(HLOOKUP($A168,【様式２】講座情報!$E$4:$ZU$30,入力情報等!AD$1)="","",HLOOKUP($A168,【様式２】講座情報!$E$4:$ZU$30,入力情報等!AD$1))</f>
        <v/>
      </c>
      <c r="Z168" t="str">
        <f>IF(HLOOKUP($A168,【様式２】講座情報!$E$4:$ZU$30,入力情報等!AE$1)="","",HLOOKUP($A168,【様式２】講座情報!$E$4:$ZU$30,入力情報等!AE$1))</f>
        <v/>
      </c>
    </row>
    <row r="169" spans="1:26">
      <c r="A169" t="str">
        <f>IF(COUNTIF(【様式２】講座情報!$4:$4,転記データ!$A$3*1000+入力情報等!E158)=1,転記データ!$A$3*1000+入力情報等!E158,"")</f>
        <v/>
      </c>
      <c r="B169" t="str">
        <f>IF(HLOOKUP($A169,【様式２】講座情報!$E$4:$ZU$30,入力情報等!F$1)="","",HLOOKUP($A169,【様式２】講座情報!$E$4:$ZU$30,入力情報等!F$1))</f>
        <v/>
      </c>
      <c r="C169" t="str">
        <f>IF(HLOOKUP($A169,【様式２】講座情報!$E$4:$ZU$30,入力情報等!G$1)="","",HLOOKUP($A169,【様式２】講座情報!$E$4:$ZU$30,入力情報等!G$1))</f>
        <v/>
      </c>
      <c r="D169" t="str">
        <f>IF(HLOOKUP($A169,【様式２】講座情報!$E$4:$ZU$30,入力情報等!H$1)="","",HLOOKUP($A169,【様式２】講座情報!$E$4:$ZU$30,入力情報等!H$1))</f>
        <v/>
      </c>
      <c r="E169" t="str">
        <f>IF(HLOOKUP($A169,【様式２】講座情報!$E$4:$ZU$30,入力情報等!I$1)="","",HLOOKUP($A169,【様式２】講座情報!$E$4:$ZU$30,入力情報等!I$1))</f>
        <v/>
      </c>
      <c r="F169" t="str">
        <f>IF(HLOOKUP($A169,【様式２】講座情報!$E$4:$ZU$30,入力情報等!J$1)="","",HLOOKUP($A169,【様式２】講座情報!$E$4:$ZU$30,入力情報等!J$1))</f>
        <v/>
      </c>
      <c r="G169" t="str">
        <f>IF(HLOOKUP($A169,【様式２】講座情報!$E$4:$ZU$30,入力情報等!K$1)="","",HLOOKUP($A169,【様式２】講座情報!$E$4:$ZU$30,入力情報等!K$1))</f>
        <v/>
      </c>
      <c r="H169" t="str">
        <f>IF(HLOOKUP($A169,【様式２】講座情報!$E$4:$ZU$30,入力情報等!L$1)="","",HLOOKUP($A169,【様式２】講座情報!$E$4:$ZU$30,入力情報等!L$1))</f>
        <v/>
      </c>
      <c r="I169" t="str">
        <f>IF(HLOOKUP($A169,【様式２】講座情報!$E$4:$ZU$30,入力情報等!M$1)="","",HLOOKUP($A169,【様式２】講座情報!$E$4:$ZU$30,入力情報等!M$1))</f>
        <v/>
      </c>
      <c r="J169" t="str">
        <f>IF(HLOOKUP($A169,【様式２】講座情報!$E$4:$ZU$30,入力情報等!N$1)="","",HLOOKUP($A169,【様式２】講座情報!$E$4:$ZU$30,入力情報等!N$1))</f>
        <v/>
      </c>
      <c r="K169" t="str">
        <f>IF(HLOOKUP($A169,【様式２】講座情報!$E$4:$ZU$30,入力情報等!O$1)="","",HLOOKUP($A169,【様式２】講座情報!$E$4:$ZU$30,入力情報等!O$1))</f>
        <v/>
      </c>
      <c r="L169" t="str">
        <f>IF(HLOOKUP($A169,【様式２】講座情報!$E$4:$ZU$30,入力情報等!Q$1)="","",HLOOKUP($A169,【様式２】講座情報!$E$4:$ZU$30,入力情報等!Q$1))</f>
        <v/>
      </c>
      <c r="M169" t="str">
        <f>IF(HLOOKUP($A169,【様式２】講座情報!$E$4:$ZU$30,入力情報等!R$1)="","",HLOOKUP($A169,【様式２】講座情報!$E$4:$ZU$30,入力情報等!R$1))</f>
        <v/>
      </c>
      <c r="N169" t="str">
        <f>IF(HLOOKUP($A169,【様式２】講座情報!$E$4:$ZU$30,入力情報等!S$1)="","",HLOOKUP($A169,【様式２】講座情報!$E$4:$ZU$30,入力情報等!S$1))</f>
        <v/>
      </c>
      <c r="O169" t="str">
        <f>IF(HLOOKUP($A169,【様式２】講座情報!$E$4:$ZU$30,入力情報等!T$1)="","",HLOOKUP($A169,【様式２】講座情報!$E$4:$ZU$30,入力情報等!T$1))</f>
        <v/>
      </c>
      <c r="P169" t="str">
        <f>IF(HLOOKUP($A169,【様式２】講座情報!$E$4:$ZU$30,入力情報等!U$1)="","",HLOOKUP($A169,【様式２】講座情報!$E$4:$ZU$30,入力情報等!U$1))</f>
        <v/>
      </c>
      <c r="Q169" t="str">
        <f>IF(HLOOKUP($A169,【様式２】講座情報!$E$4:$ZU$30,入力情報等!V$1)="","",HLOOKUP($A169,【様式２】講座情報!$E$4:$ZU$30,入力情報等!V$1))</f>
        <v/>
      </c>
      <c r="R169" t="str">
        <f>IF(HLOOKUP($A169,【様式２】講座情報!$E$4:$ZU$30,入力情報等!W$1)="","",HLOOKUP($A169,【様式２】講座情報!$E$4:$ZU$30,入力情報等!W$1))</f>
        <v/>
      </c>
      <c r="S169" t="str">
        <f>IF(HLOOKUP($A169,【様式２】講座情報!$E$4:$ZU$30,入力情報等!X$1)="","",HLOOKUP($A169,【様式２】講座情報!$E$4:$ZU$30,入力情報等!X$1))</f>
        <v/>
      </c>
      <c r="T169" t="str">
        <f>IF(HLOOKUP($A169,【様式２】講座情報!$E$4:$ZU$30,入力情報等!Y$1)="","",HLOOKUP($A169,【様式２】講座情報!$E$4:$ZU$30,入力情報等!Y$1))</f>
        <v/>
      </c>
      <c r="U169" t="str">
        <f>IF(HLOOKUP($A169,【様式２】講座情報!$E$4:$ZU$30,入力情報等!Z$1)="","",HLOOKUP($A169,【様式２】講座情報!$E$4:$ZU$30,入力情報等!Z$1))</f>
        <v/>
      </c>
      <c r="V169" t="str">
        <f>IF(HLOOKUP($A169,【様式２】講座情報!$E$4:$ZU$30,入力情報等!AA$1)="","",HLOOKUP($A169,【様式２】講座情報!$E$4:$ZU$30,入力情報等!AA$1))</f>
        <v/>
      </c>
      <c r="W169" t="str">
        <f>IF(HLOOKUP($A169,【様式２】講座情報!$E$4:$ZU$30,入力情報等!AB$1)="","",HLOOKUP($A169,【様式２】講座情報!$E$4:$ZU$30,入力情報等!AB$1))</f>
        <v/>
      </c>
      <c r="X169" t="str">
        <f>IF(HLOOKUP($A169,【様式２】講座情報!$E$4:$ZU$30,入力情報等!AC$1)="","",HLOOKUP($A169,【様式２】講座情報!$E$4:$ZU$30,入力情報等!AC$1))</f>
        <v/>
      </c>
      <c r="Y169" t="str">
        <f>IF(HLOOKUP($A169,【様式２】講座情報!$E$4:$ZU$30,入力情報等!AD$1)="","",HLOOKUP($A169,【様式２】講座情報!$E$4:$ZU$30,入力情報等!AD$1))</f>
        <v/>
      </c>
      <c r="Z169" t="str">
        <f>IF(HLOOKUP($A169,【様式２】講座情報!$E$4:$ZU$30,入力情報等!AE$1)="","",HLOOKUP($A169,【様式２】講座情報!$E$4:$ZU$30,入力情報等!AE$1))</f>
        <v/>
      </c>
    </row>
    <row r="170" spans="1:26">
      <c r="A170" t="str">
        <f>IF(COUNTIF(【様式２】講座情報!$4:$4,転記データ!$A$3*1000+入力情報等!E159)=1,転記データ!$A$3*1000+入力情報等!E159,"")</f>
        <v/>
      </c>
      <c r="B170" t="str">
        <f>IF(HLOOKUP($A170,【様式２】講座情報!$E$4:$ZU$30,入力情報等!F$1)="","",HLOOKUP($A170,【様式２】講座情報!$E$4:$ZU$30,入力情報等!F$1))</f>
        <v/>
      </c>
      <c r="C170" t="str">
        <f>IF(HLOOKUP($A170,【様式２】講座情報!$E$4:$ZU$30,入力情報等!G$1)="","",HLOOKUP($A170,【様式２】講座情報!$E$4:$ZU$30,入力情報等!G$1))</f>
        <v/>
      </c>
      <c r="D170" t="str">
        <f>IF(HLOOKUP($A170,【様式２】講座情報!$E$4:$ZU$30,入力情報等!H$1)="","",HLOOKUP($A170,【様式２】講座情報!$E$4:$ZU$30,入力情報等!H$1))</f>
        <v/>
      </c>
      <c r="E170" t="str">
        <f>IF(HLOOKUP($A170,【様式２】講座情報!$E$4:$ZU$30,入力情報等!I$1)="","",HLOOKUP($A170,【様式２】講座情報!$E$4:$ZU$30,入力情報等!I$1))</f>
        <v/>
      </c>
      <c r="F170" t="str">
        <f>IF(HLOOKUP($A170,【様式２】講座情報!$E$4:$ZU$30,入力情報等!J$1)="","",HLOOKUP($A170,【様式２】講座情報!$E$4:$ZU$30,入力情報等!J$1))</f>
        <v/>
      </c>
      <c r="G170" t="str">
        <f>IF(HLOOKUP($A170,【様式２】講座情報!$E$4:$ZU$30,入力情報等!K$1)="","",HLOOKUP($A170,【様式２】講座情報!$E$4:$ZU$30,入力情報等!K$1))</f>
        <v/>
      </c>
      <c r="H170" t="str">
        <f>IF(HLOOKUP($A170,【様式２】講座情報!$E$4:$ZU$30,入力情報等!L$1)="","",HLOOKUP($A170,【様式２】講座情報!$E$4:$ZU$30,入力情報等!L$1))</f>
        <v/>
      </c>
      <c r="I170" t="str">
        <f>IF(HLOOKUP($A170,【様式２】講座情報!$E$4:$ZU$30,入力情報等!M$1)="","",HLOOKUP($A170,【様式２】講座情報!$E$4:$ZU$30,入力情報等!M$1))</f>
        <v/>
      </c>
      <c r="J170" t="str">
        <f>IF(HLOOKUP($A170,【様式２】講座情報!$E$4:$ZU$30,入力情報等!N$1)="","",HLOOKUP($A170,【様式２】講座情報!$E$4:$ZU$30,入力情報等!N$1))</f>
        <v/>
      </c>
      <c r="K170" t="str">
        <f>IF(HLOOKUP($A170,【様式２】講座情報!$E$4:$ZU$30,入力情報等!O$1)="","",HLOOKUP($A170,【様式２】講座情報!$E$4:$ZU$30,入力情報等!O$1))</f>
        <v/>
      </c>
      <c r="L170" t="str">
        <f>IF(HLOOKUP($A170,【様式２】講座情報!$E$4:$ZU$30,入力情報等!Q$1)="","",HLOOKUP($A170,【様式２】講座情報!$E$4:$ZU$30,入力情報等!Q$1))</f>
        <v/>
      </c>
      <c r="M170" t="str">
        <f>IF(HLOOKUP($A170,【様式２】講座情報!$E$4:$ZU$30,入力情報等!R$1)="","",HLOOKUP($A170,【様式２】講座情報!$E$4:$ZU$30,入力情報等!R$1))</f>
        <v/>
      </c>
      <c r="N170" t="str">
        <f>IF(HLOOKUP($A170,【様式２】講座情報!$E$4:$ZU$30,入力情報等!S$1)="","",HLOOKUP($A170,【様式２】講座情報!$E$4:$ZU$30,入力情報等!S$1))</f>
        <v/>
      </c>
      <c r="O170" t="str">
        <f>IF(HLOOKUP($A170,【様式２】講座情報!$E$4:$ZU$30,入力情報等!T$1)="","",HLOOKUP($A170,【様式２】講座情報!$E$4:$ZU$30,入力情報等!T$1))</f>
        <v/>
      </c>
      <c r="P170" t="str">
        <f>IF(HLOOKUP($A170,【様式２】講座情報!$E$4:$ZU$30,入力情報等!U$1)="","",HLOOKUP($A170,【様式２】講座情報!$E$4:$ZU$30,入力情報等!U$1))</f>
        <v/>
      </c>
      <c r="Q170" t="str">
        <f>IF(HLOOKUP($A170,【様式２】講座情報!$E$4:$ZU$30,入力情報等!V$1)="","",HLOOKUP($A170,【様式２】講座情報!$E$4:$ZU$30,入力情報等!V$1))</f>
        <v/>
      </c>
      <c r="R170" t="str">
        <f>IF(HLOOKUP($A170,【様式２】講座情報!$E$4:$ZU$30,入力情報等!W$1)="","",HLOOKUP($A170,【様式２】講座情報!$E$4:$ZU$30,入力情報等!W$1))</f>
        <v/>
      </c>
      <c r="S170" t="str">
        <f>IF(HLOOKUP($A170,【様式２】講座情報!$E$4:$ZU$30,入力情報等!X$1)="","",HLOOKUP($A170,【様式２】講座情報!$E$4:$ZU$30,入力情報等!X$1))</f>
        <v/>
      </c>
      <c r="T170" t="str">
        <f>IF(HLOOKUP($A170,【様式２】講座情報!$E$4:$ZU$30,入力情報等!Y$1)="","",HLOOKUP($A170,【様式２】講座情報!$E$4:$ZU$30,入力情報等!Y$1))</f>
        <v/>
      </c>
      <c r="U170" t="str">
        <f>IF(HLOOKUP($A170,【様式２】講座情報!$E$4:$ZU$30,入力情報等!Z$1)="","",HLOOKUP($A170,【様式２】講座情報!$E$4:$ZU$30,入力情報等!Z$1))</f>
        <v/>
      </c>
      <c r="V170" t="str">
        <f>IF(HLOOKUP($A170,【様式２】講座情報!$E$4:$ZU$30,入力情報等!AA$1)="","",HLOOKUP($A170,【様式２】講座情報!$E$4:$ZU$30,入力情報等!AA$1))</f>
        <v/>
      </c>
      <c r="W170" t="str">
        <f>IF(HLOOKUP($A170,【様式２】講座情報!$E$4:$ZU$30,入力情報等!AB$1)="","",HLOOKUP($A170,【様式２】講座情報!$E$4:$ZU$30,入力情報等!AB$1))</f>
        <v/>
      </c>
      <c r="X170" t="str">
        <f>IF(HLOOKUP($A170,【様式２】講座情報!$E$4:$ZU$30,入力情報等!AC$1)="","",HLOOKUP($A170,【様式２】講座情報!$E$4:$ZU$30,入力情報等!AC$1))</f>
        <v/>
      </c>
      <c r="Y170" t="str">
        <f>IF(HLOOKUP($A170,【様式２】講座情報!$E$4:$ZU$30,入力情報等!AD$1)="","",HLOOKUP($A170,【様式２】講座情報!$E$4:$ZU$30,入力情報等!AD$1))</f>
        <v/>
      </c>
      <c r="Z170" t="str">
        <f>IF(HLOOKUP($A170,【様式２】講座情報!$E$4:$ZU$30,入力情報等!AE$1)="","",HLOOKUP($A170,【様式２】講座情報!$E$4:$ZU$30,入力情報等!AE$1))</f>
        <v/>
      </c>
    </row>
    <row r="171" spans="1:26">
      <c r="A171" t="str">
        <f>IF(COUNTIF(【様式２】講座情報!$4:$4,転記データ!$A$3*1000+入力情報等!E160)=1,転記データ!$A$3*1000+入力情報等!E160,"")</f>
        <v/>
      </c>
      <c r="B171" t="str">
        <f>IF(HLOOKUP($A171,【様式２】講座情報!$E$4:$ZU$30,入力情報等!F$1)="","",HLOOKUP($A171,【様式２】講座情報!$E$4:$ZU$30,入力情報等!F$1))</f>
        <v/>
      </c>
      <c r="C171" t="str">
        <f>IF(HLOOKUP($A171,【様式２】講座情報!$E$4:$ZU$30,入力情報等!G$1)="","",HLOOKUP($A171,【様式２】講座情報!$E$4:$ZU$30,入力情報等!G$1))</f>
        <v/>
      </c>
      <c r="D171" t="str">
        <f>IF(HLOOKUP($A171,【様式２】講座情報!$E$4:$ZU$30,入力情報等!H$1)="","",HLOOKUP($A171,【様式２】講座情報!$E$4:$ZU$30,入力情報等!H$1))</f>
        <v/>
      </c>
      <c r="E171" t="str">
        <f>IF(HLOOKUP($A171,【様式２】講座情報!$E$4:$ZU$30,入力情報等!I$1)="","",HLOOKUP($A171,【様式２】講座情報!$E$4:$ZU$30,入力情報等!I$1))</f>
        <v/>
      </c>
      <c r="F171" t="str">
        <f>IF(HLOOKUP($A171,【様式２】講座情報!$E$4:$ZU$30,入力情報等!J$1)="","",HLOOKUP($A171,【様式２】講座情報!$E$4:$ZU$30,入力情報等!J$1))</f>
        <v/>
      </c>
      <c r="G171" t="str">
        <f>IF(HLOOKUP($A171,【様式２】講座情報!$E$4:$ZU$30,入力情報等!K$1)="","",HLOOKUP($A171,【様式２】講座情報!$E$4:$ZU$30,入力情報等!K$1))</f>
        <v/>
      </c>
      <c r="H171" t="str">
        <f>IF(HLOOKUP($A171,【様式２】講座情報!$E$4:$ZU$30,入力情報等!L$1)="","",HLOOKUP($A171,【様式２】講座情報!$E$4:$ZU$30,入力情報等!L$1))</f>
        <v/>
      </c>
      <c r="I171" t="str">
        <f>IF(HLOOKUP($A171,【様式２】講座情報!$E$4:$ZU$30,入力情報等!M$1)="","",HLOOKUP($A171,【様式２】講座情報!$E$4:$ZU$30,入力情報等!M$1))</f>
        <v/>
      </c>
      <c r="J171" t="str">
        <f>IF(HLOOKUP($A171,【様式２】講座情報!$E$4:$ZU$30,入力情報等!N$1)="","",HLOOKUP($A171,【様式２】講座情報!$E$4:$ZU$30,入力情報等!N$1))</f>
        <v/>
      </c>
      <c r="K171" t="str">
        <f>IF(HLOOKUP($A171,【様式２】講座情報!$E$4:$ZU$30,入力情報等!O$1)="","",HLOOKUP($A171,【様式２】講座情報!$E$4:$ZU$30,入力情報等!O$1))</f>
        <v/>
      </c>
      <c r="L171" t="str">
        <f>IF(HLOOKUP($A171,【様式２】講座情報!$E$4:$ZU$30,入力情報等!Q$1)="","",HLOOKUP($A171,【様式２】講座情報!$E$4:$ZU$30,入力情報等!Q$1))</f>
        <v/>
      </c>
      <c r="M171" t="str">
        <f>IF(HLOOKUP($A171,【様式２】講座情報!$E$4:$ZU$30,入力情報等!R$1)="","",HLOOKUP($A171,【様式２】講座情報!$E$4:$ZU$30,入力情報等!R$1))</f>
        <v/>
      </c>
      <c r="N171" t="str">
        <f>IF(HLOOKUP($A171,【様式２】講座情報!$E$4:$ZU$30,入力情報等!S$1)="","",HLOOKUP($A171,【様式２】講座情報!$E$4:$ZU$30,入力情報等!S$1))</f>
        <v/>
      </c>
      <c r="O171" t="str">
        <f>IF(HLOOKUP($A171,【様式２】講座情報!$E$4:$ZU$30,入力情報等!T$1)="","",HLOOKUP($A171,【様式２】講座情報!$E$4:$ZU$30,入力情報等!T$1))</f>
        <v/>
      </c>
      <c r="P171" t="str">
        <f>IF(HLOOKUP($A171,【様式２】講座情報!$E$4:$ZU$30,入力情報等!U$1)="","",HLOOKUP($A171,【様式２】講座情報!$E$4:$ZU$30,入力情報等!U$1))</f>
        <v/>
      </c>
      <c r="Q171" t="str">
        <f>IF(HLOOKUP($A171,【様式２】講座情報!$E$4:$ZU$30,入力情報等!V$1)="","",HLOOKUP($A171,【様式２】講座情報!$E$4:$ZU$30,入力情報等!V$1))</f>
        <v/>
      </c>
      <c r="R171" t="str">
        <f>IF(HLOOKUP($A171,【様式２】講座情報!$E$4:$ZU$30,入力情報等!W$1)="","",HLOOKUP($A171,【様式２】講座情報!$E$4:$ZU$30,入力情報等!W$1))</f>
        <v/>
      </c>
      <c r="S171" t="str">
        <f>IF(HLOOKUP($A171,【様式２】講座情報!$E$4:$ZU$30,入力情報等!X$1)="","",HLOOKUP($A171,【様式２】講座情報!$E$4:$ZU$30,入力情報等!X$1))</f>
        <v/>
      </c>
      <c r="T171" t="str">
        <f>IF(HLOOKUP($A171,【様式２】講座情報!$E$4:$ZU$30,入力情報等!Y$1)="","",HLOOKUP($A171,【様式２】講座情報!$E$4:$ZU$30,入力情報等!Y$1))</f>
        <v/>
      </c>
      <c r="U171" t="str">
        <f>IF(HLOOKUP($A171,【様式２】講座情報!$E$4:$ZU$30,入力情報等!Z$1)="","",HLOOKUP($A171,【様式２】講座情報!$E$4:$ZU$30,入力情報等!Z$1))</f>
        <v/>
      </c>
      <c r="V171" t="str">
        <f>IF(HLOOKUP($A171,【様式２】講座情報!$E$4:$ZU$30,入力情報等!AA$1)="","",HLOOKUP($A171,【様式２】講座情報!$E$4:$ZU$30,入力情報等!AA$1))</f>
        <v/>
      </c>
      <c r="W171" t="str">
        <f>IF(HLOOKUP($A171,【様式２】講座情報!$E$4:$ZU$30,入力情報等!AB$1)="","",HLOOKUP($A171,【様式２】講座情報!$E$4:$ZU$30,入力情報等!AB$1))</f>
        <v/>
      </c>
      <c r="X171" t="str">
        <f>IF(HLOOKUP($A171,【様式２】講座情報!$E$4:$ZU$30,入力情報等!AC$1)="","",HLOOKUP($A171,【様式２】講座情報!$E$4:$ZU$30,入力情報等!AC$1))</f>
        <v/>
      </c>
      <c r="Y171" t="str">
        <f>IF(HLOOKUP($A171,【様式２】講座情報!$E$4:$ZU$30,入力情報等!AD$1)="","",HLOOKUP($A171,【様式２】講座情報!$E$4:$ZU$30,入力情報等!AD$1))</f>
        <v/>
      </c>
      <c r="Z171" t="str">
        <f>IF(HLOOKUP($A171,【様式２】講座情報!$E$4:$ZU$30,入力情報等!AE$1)="","",HLOOKUP($A171,【様式２】講座情報!$E$4:$ZU$30,入力情報等!AE$1))</f>
        <v/>
      </c>
    </row>
    <row r="172" spans="1:26">
      <c r="A172" t="str">
        <f>IF(COUNTIF(【様式２】講座情報!$4:$4,転記データ!$A$3*1000+入力情報等!E161)=1,転記データ!$A$3*1000+入力情報等!E161,"")</f>
        <v/>
      </c>
      <c r="B172" t="str">
        <f>IF(HLOOKUP($A172,【様式２】講座情報!$E$4:$ZU$30,入力情報等!F$1)="","",HLOOKUP($A172,【様式２】講座情報!$E$4:$ZU$30,入力情報等!F$1))</f>
        <v/>
      </c>
      <c r="C172" t="str">
        <f>IF(HLOOKUP($A172,【様式２】講座情報!$E$4:$ZU$30,入力情報等!G$1)="","",HLOOKUP($A172,【様式２】講座情報!$E$4:$ZU$30,入力情報等!G$1))</f>
        <v/>
      </c>
      <c r="D172" t="str">
        <f>IF(HLOOKUP($A172,【様式２】講座情報!$E$4:$ZU$30,入力情報等!H$1)="","",HLOOKUP($A172,【様式２】講座情報!$E$4:$ZU$30,入力情報等!H$1))</f>
        <v/>
      </c>
      <c r="E172" t="str">
        <f>IF(HLOOKUP($A172,【様式２】講座情報!$E$4:$ZU$30,入力情報等!I$1)="","",HLOOKUP($A172,【様式２】講座情報!$E$4:$ZU$30,入力情報等!I$1))</f>
        <v/>
      </c>
      <c r="F172" t="str">
        <f>IF(HLOOKUP($A172,【様式２】講座情報!$E$4:$ZU$30,入力情報等!J$1)="","",HLOOKUP($A172,【様式２】講座情報!$E$4:$ZU$30,入力情報等!J$1))</f>
        <v/>
      </c>
      <c r="G172" t="str">
        <f>IF(HLOOKUP($A172,【様式２】講座情報!$E$4:$ZU$30,入力情報等!K$1)="","",HLOOKUP($A172,【様式２】講座情報!$E$4:$ZU$30,入力情報等!K$1))</f>
        <v/>
      </c>
      <c r="H172" t="str">
        <f>IF(HLOOKUP($A172,【様式２】講座情報!$E$4:$ZU$30,入力情報等!L$1)="","",HLOOKUP($A172,【様式２】講座情報!$E$4:$ZU$30,入力情報等!L$1))</f>
        <v/>
      </c>
      <c r="I172" t="str">
        <f>IF(HLOOKUP($A172,【様式２】講座情報!$E$4:$ZU$30,入力情報等!M$1)="","",HLOOKUP($A172,【様式２】講座情報!$E$4:$ZU$30,入力情報等!M$1))</f>
        <v/>
      </c>
      <c r="J172" t="str">
        <f>IF(HLOOKUP($A172,【様式２】講座情報!$E$4:$ZU$30,入力情報等!N$1)="","",HLOOKUP($A172,【様式２】講座情報!$E$4:$ZU$30,入力情報等!N$1))</f>
        <v/>
      </c>
      <c r="K172" t="str">
        <f>IF(HLOOKUP($A172,【様式２】講座情報!$E$4:$ZU$30,入力情報等!O$1)="","",HLOOKUP($A172,【様式２】講座情報!$E$4:$ZU$30,入力情報等!O$1))</f>
        <v/>
      </c>
      <c r="L172" t="str">
        <f>IF(HLOOKUP($A172,【様式２】講座情報!$E$4:$ZU$30,入力情報等!Q$1)="","",HLOOKUP($A172,【様式２】講座情報!$E$4:$ZU$30,入力情報等!Q$1))</f>
        <v/>
      </c>
      <c r="M172" t="str">
        <f>IF(HLOOKUP($A172,【様式２】講座情報!$E$4:$ZU$30,入力情報等!R$1)="","",HLOOKUP($A172,【様式２】講座情報!$E$4:$ZU$30,入力情報等!R$1))</f>
        <v/>
      </c>
      <c r="N172" t="str">
        <f>IF(HLOOKUP($A172,【様式２】講座情報!$E$4:$ZU$30,入力情報等!S$1)="","",HLOOKUP($A172,【様式２】講座情報!$E$4:$ZU$30,入力情報等!S$1))</f>
        <v/>
      </c>
      <c r="O172" t="str">
        <f>IF(HLOOKUP($A172,【様式２】講座情報!$E$4:$ZU$30,入力情報等!T$1)="","",HLOOKUP($A172,【様式２】講座情報!$E$4:$ZU$30,入力情報等!T$1))</f>
        <v/>
      </c>
      <c r="P172" t="str">
        <f>IF(HLOOKUP($A172,【様式２】講座情報!$E$4:$ZU$30,入力情報等!U$1)="","",HLOOKUP($A172,【様式２】講座情報!$E$4:$ZU$30,入力情報等!U$1))</f>
        <v/>
      </c>
      <c r="Q172" t="str">
        <f>IF(HLOOKUP($A172,【様式２】講座情報!$E$4:$ZU$30,入力情報等!V$1)="","",HLOOKUP($A172,【様式２】講座情報!$E$4:$ZU$30,入力情報等!V$1))</f>
        <v/>
      </c>
      <c r="R172" t="str">
        <f>IF(HLOOKUP($A172,【様式２】講座情報!$E$4:$ZU$30,入力情報等!W$1)="","",HLOOKUP($A172,【様式２】講座情報!$E$4:$ZU$30,入力情報等!W$1))</f>
        <v/>
      </c>
      <c r="S172" t="str">
        <f>IF(HLOOKUP($A172,【様式２】講座情報!$E$4:$ZU$30,入力情報等!X$1)="","",HLOOKUP($A172,【様式２】講座情報!$E$4:$ZU$30,入力情報等!X$1))</f>
        <v/>
      </c>
      <c r="T172" t="str">
        <f>IF(HLOOKUP($A172,【様式２】講座情報!$E$4:$ZU$30,入力情報等!Y$1)="","",HLOOKUP($A172,【様式２】講座情報!$E$4:$ZU$30,入力情報等!Y$1))</f>
        <v/>
      </c>
      <c r="U172" t="str">
        <f>IF(HLOOKUP($A172,【様式２】講座情報!$E$4:$ZU$30,入力情報等!Z$1)="","",HLOOKUP($A172,【様式２】講座情報!$E$4:$ZU$30,入力情報等!Z$1))</f>
        <v/>
      </c>
      <c r="V172" t="str">
        <f>IF(HLOOKUP($A172,【様式２】講座情報!$E$4:$ZU$30,入力情報等!AA$1)="","",HLOOKUP($A172,【様式２】講座情報!$E$4:$ZU$30,入力情報等!AA$1))</f>
        <v/>
      </c>
      <c r="W172" t="str">
        <f>IF(HLOOKUP($A172,【様式２】講座情報!$E$4:$ZU$30,入力情報等!AB$1)="","",HLOOKUP($A172,【様式２】講座情報!$E$4:$ZU$30,入力情報等!AB$1))</f>
        <v/>
      </c>
      <c r="X172" t="str">
        <f>IF(HLOOKUP($A172,【様式２】講座情報!$E$4:$ZU$30,入力情報等!AC$1)="","",HLOOKUP($A172,【様式２】講座情報!$E$4:$ZU$30,入力情報等!AC$1))</f>
        <v/>
      </c>
      <c r="Y172" t="str">
        <f>IF(HLOOKUP($A172,【様式２】講座情報!$E$4:$ZU$30,入力情報等!AD$1)="","",HLOOKUP($A172,【様式２】講座情報!$E$4:$ZU$30,入力情報等!AD$1))</f>
        <v/>
      </c>
      <c r="Z172" t="str">
        <f>IF(HLOOKUP($A172,【様式２】講座情報!$E$4:$ZU$30,入力情報等!AE$1)="","",HLOOKUP($A172,【様式２】講座情報!$E$4:$ZU$30,入力情報等!AE$1))</f>
        <v/>
      </c>
    </row>
    <row r="173" spans="1:26">
      <c r="A173" t="str">
        <f>IF(COUNTIF(【様式２】講座情報!$4:$4,転記データ!$A$3*1000+入力情報等!E162)=1,転記データ!$A$3*1000+入力情報等!E162,"")</f>
        <v/>
      </c>
      <c r="B173" t="str">
        <f>IF(HLOOKUP($A173,【様式２】講座情報!$E$4:$ZU$30,入力情報等!F$1)="","",HLOOKUP($A173,【様式２】講座情報!$E$4:$ZU$30,入力情報等!F$1))</f>
        <v/>
      </c>
      <c r="C173" t="str">
        <f>IF(HLOOKUP($A173,【様式２】講座情報!$E$4:$ZU$30,入力情報等!G$1)="","",HLOOKUP($A173,【様式２】講座情報!$E$4:$ZU$30,入力情報等!G$1))</f>
        <v/>
      </c>
      <c r="D173" t="str">
        <f>IF(HLOOKUP($A173,【様式２】講座情報!$E$4:$ZU$30,入力情報等!H$1)="","",HLOOKUP($A173,【様式２】講座情報!$E$4:$ZU$30,入力情報等!H$1))</f>
        <v/>
      </c>
      <c r="E173" t="str">
        <f>IF(HLOOKUP($A173,【様式２】講座情報!$E$4:$ZU$30,入力情報等!I$1)="","",HLOOKUP($A173,【様式２】講座情報!$E$4:$ZU$30,入力情報等!I$1))</f>
        <v/>
      </c>
      <c r="F173" t="str">
        <f>IF(HLOOKUP($A173,【様式２】講座情報!$E$4:$ZU$30,入力情報等!J$1)="","",HLOOKUP($A173,【様式２】講座情報!$E$4:$ZU$30,入力情報等!J$1))</f>
        <v/>
      </c>
      <c r="G173" t="str">
        <f>IF(HLOOKUP($A173,【様式２】講座情報!$E$4:$ZU$30,入力情報等!K$1)="","",HLOOKUP($A173,【様式２】講座情報!$E$4:$ZU$30,入力情報等!K$1))</f>
        <v/>
      </c>
      <c r="H173" t="str">
        <f>IF(HLOOKUP($A173,【様式２】講座情報!$E$4:$ZU$30,入力情報等!L$1)="","",HLOOKUP($A173,【様式２】講座情報!$E$4:$ZU$30,入力情報等!L$1))</f>
        <v/>
      </c>
      <c r="I173" t="str">
        <f>IF(HLOOKUP($A173,【様式２】講座情報!$E$4:$ZU$30,入力情報等!M$1)="","",HLOOKUP($A173,【様式２】講座情報!$E$4:$ZU$30,入力情報等!M$1))</f>
        <v/>
      </c>
      <c r="J173" t="str">
        <f>IF(HLOOKUP($A173,【様式２】講座情報!$E$4:$ZU$30,入力情報等!N$1)="","",HLOOKUP($A173,【様式２】講座情報!$E$4:$ZU$30,入力情報等!N$1))</f>
        <v/>
      </c>
      <c r="K173" t="str">
        <f>IF(HLOOKUP($A173,【様式２】講座情報!$E$4:$ZU$30,入力情報等!O$1)="","",HLOOKUP($A173,【様式２】講座情報!$E$4:$ZU$30,入力情報等!O$1))</f>
        <v/>
      </c>
      <c r="L173" t="str">
        <f>IF(HLOOKUP($A173,【様式２】講座情報!$E$4:$ZU$30,入力情報等!Q$1)="","",HLOOKUP($A173,【様式２】講座情報!$E$4:$ZU$30,入力情報等!Q$1))</f>
        <v/>
      </c>
      <c r="M173" t="str">
        <f>IF(HLOOKUP($A173,【様式２】講座情報!$E$4:$ZU$30,入力情報等!R$1)="","",HLOOKUP($A173,【様式２】講座情報!$E$4:$ZU$30,入力情報等!R$1))</f>
        <v/>
      </c>
      <c r="N173" t="str">
        <f>IF(HLOOKUP($A173,【様式２】講座情報!$E$4:$ZU$30,入力情報等!S$1)="","",HLOOKUP($A173,【様式２】講座情報!$E$4:$ZU$30,入力情報等!S$1))</f>
        <v/>
      </c>
      <c r="O173" t="str">
        <f>IF(HLOOKUP($A173,【様式２】講座情報!$E$4:$ZU$30,入力情報等!T$1)="","",HLOOKUP($A173,【様式２】講座情報!$E$4:$ZU$30,入力情報等!T$1))</f>
        <v/>
      </c>
      <c r="P173" t="str">
        <f>IF(HLOOKUP($A173,【様式２】講座情報!$E$4:$ZU$30,入力情報等!U$1)="","",HLOOKUP($A173,【様式２】講座情報!$E$4:$ZU$30,入力情報等!U$1))</f>
        <v/>
      </c>
      <c r="Q173" t="str">
        <f>IF(HLOOKUP($A173,【様式２】講座情報!$E$4:$ZU$30,入力情報等!V$1)="","",HLOOKUP($A173,【様式２】講座情報!$E$4:$ZU$30,入力情報等!V$1))</f>
        <v/>
      </c>
      <c r="R173" t="str">
        <f>IF(HLOOKUP($A173,【様式２】講座情報!$E$4:$ZU$30,入力情報等!W$1)="","",HLOOKUP($A173,【様式２】講座情報!$E$4:$ZU$30,入力情報等!W$1))</f>
        <v/>
      </c>
      <c r="S173" t="str">
        <f>IF(HLOOKUP($A173,【様式２】講座情報!$E$4:$ZU$30,入力情報等!X$1)="","",HLOOKUP($A173,【様式２】講座情報!$E$4:$ZU$30,入力情報等!X$1))</f>
        <v/>
      </c>
      <c r="T173" t="str">
        <f>IF(HLOOKUP($A173,【様式２】講座情報!$E$4:$ZU$30,入力情報等!Y$1)="","",HLOOKUP($A173,【様式２】講座情報!$E$4:$ZU$30,入力情報等!Y$1))</f>
        <v/>
      </c>
      <c r="U173" t="str">
        <f>IF(HLOOKUP($A173,【様式２】講座情報!$E$4:$ZU$30,入力情報等!Z$1)="","",HLOOKUP($A173,【様式２】講座情報!$E$4:$ZU$30,入力情報等!Z$1))</f>
        <v/>
      </c>
      <c r="V173" t="str">
        <f>IF(HLOOKUP($A173,【様式２】講座情報!$E$4:$ZU$30,入力情報等!AA$1)="","",HLOOKUP($A173,【様式２】講座情報!$E$4:$ZU$30,入力情報等!AA$1))</f>
        <v/>
      </c>
      <c r="W173" t="str">
        <f>IF(HLOOKUP($A173,【様式２】講座情報!$E$4:$ZU$30,入力情報等!AB$1)="","",HLOOKUP($A173,【様式２】講座情報!$E$4:$ZU$30,入力情報等!AB$1))</f>
        <v/>
      </c>
      <c r="X173" t="str">
        <f>IF(HLOOKUP($A173,【様式２】講座情報!$E$4:$ZU$30,入力情報等!AC$1)="","",HLOOKUP($A173,【様式２】講座情報!$E$4:$ZU$30,入力情報等!AC$1))</f>
        <v/>
      </c>
      <c r="Y173" t="str">
        <f>IF(HLOOKUP($A173,【様式２】講座情報!$E$4:$ZU$30,入力情報等!AD$1)="","",HLOOKUP($A173,【様式２】講座情報!$E$4:$ZU$30,入力情報等!AD$1))</f>
        <v/>
      </c>
      <c r="Z173" t="str">
        <f>IF(HLOOKUP($A173,【様式２】講座情報!$E$4:$ZU$30,入力情報等!AE$1)="","",HLOOKUP($A173,【様式２】講座情報!$E$4:$ZU$30,入力情報等!AE$1))</f>
        <v/>
      </c>
    </row>
    <row r="174" spans="1:26">
      <c r="A174" t="str">
        <f>IF(COUNTIF(【様式２】講座情報!$4:$4,転記データ!$A$3*1000+入力情報等!E163)=1,転記データ!$A$3*1000+入力情報等!E163,"")</f>
        <v/>
      </c>
      <c r="B174" t="str">
        <f>IF(HLOOKUP($A174,【様式２】講座情報!$E$4:$ZU$30,入力情報等!F$1)="","",HLOOKUP($A174,【様式２】講座情報!$E$4:$ZU$30,入力情報等!F$1))</f>
        <v/>
      </c>
      <c r="C174" t="str">
        <f>IF(HLOOKUP($A174,【様式２】講座情報!$E$4:$ZU$30,入力情報等!G$1)="","",HLOOKUP($A174,【様式２】講座情報!$E$4:$ZU$30,入力情報等!G$1))</f>
        <v/>
      </c>
      <c r="D174" t="str">
        <f>IF(HLOOKUP($A174,【様式２】講座情報!$E$4:$ZU$30,入力情報等!H$1)="","",HLOOKUP($A174,【様式２】講座情報!$E$4:$ZU$30,入力情報等!H$1))</f>
        <v/>
      </c>
      <c r="E174" t="str">
        <f>IF(HLOOKUP($A174,【様式２】講座情報!$E$4:$ZU$30,入力情報等!I$1)="","",HLOOKUP($A174,【様式２】講座情報!$E$4:$ZU$30,入力情報等!I$1))</f>
        <v/>
      </c>
      <c r="F174" t="str">
        <f>IF(HLOOKUP($A174,【様式２】講座情報!$E$4:$ZU$30,入力情報等!J$1)="","",HLOOKUP($A174,【様式２】講座情報!$E$4:$ZU$30,入力情報等!J$1))</f>
        <v/>
      </c>
      <c r="G174" t="str">
        <f>IF(HLOOKUP($A174,【様式２】講座情報!$E$4:$ZU$30,入力情報等!K$1)="","",HLOOKUP($A174,【様式２】講座情報!$E$4:$ZU$30,入力情報等!K$1))</f>
        <v/>
      </c>
      <c r="H174" t="str">
        <f>IF(HLOOKUP($A174,【様式２】講座情報!$E$4:$ZU$30,入力情報等!L$1)="","",HLOOKUP($A174,【様式２】講座情報!$E$4:$ZU$30,入力情報等!L$1))</f>
        <v/>
      </c>
      <c r="I174" t="str">
        <f>IF(HLOOKUP($A174,【様式２】講座情報!$E$4:$ZU$30,入力情報等!M$1)="","",HLOOKUP($A174,【様式２】講座情報!$E$4:$ZU$30,入力情報等!M$1))</f>
        <v/>
      </c>
      <c r="J174" t="str">
        <f>IF(HLOOKUP($A174,【様式２】講座情報!$E$4:$ZU$30,入力情報等!N$1)="","",HLOOKUP($A174,【様式２】講座情報!$E$4:$ZU$30,入力情報等!N$1))</f>
        <v/>
      </c>
      <c r="K174" t="str">
        <f>IF(HLOOKUP($A174,【様式２】講座情報!$E$4:$ZU$30,入力情報等!O$1)="","",HLOOKUP($A174,【様式２】講座情報!$E$4:$ZU$30,入力情報等!O$1))</f>
        <v/>
      </c>
      <c r="L174" t="str">
        <f>IF(HLOOKUP($A174,【様式２】講座情報!$E$4:$ZU$30,入力情報等!Q$1)="","",HLOOKUP($A174,【様式２】講座情報!$E$4:$ZU$30,入力情報等!Q$1))</f>
        <v/>
      </c>
      <c r="M174" t="str">
        <f>IF(HLOOKUP($A174,【様式２】講座情報!$E$4:$ZU$30,入力情報等!R$1)="","",HLOOKUP($A174,【様式２】講座情報!$E$4:$ZU$30,入力情報等!R$1))</f>
        <v/>
      </c>
      <c r="N174" t="str">
        <f>IF(HLOOKUP($A174,【様式２】講座情報!$E$4:$ZU$30,入力情報等!S$1)="","",HLOOKUP($A174,【様式２】講座情報!$E$4:$ZU$30,入力情報等!S$1))</f>
        <v/>
      </c>
      <c r="O174" t="str">
        <f>IF(HLOOKUP($A174,【様式２】講座情報!$E$4:$ZU$30,入力情報等!T$1)="","",HLOOKUP($A174,【様式２】講座情報!$E$4:$ZU$30,入力情報等!T$1))</f>
        <v/>
      </c>
      <c r="P174" t="str">
        <f>IF(HLOOKUP($A174,【様式２】講座情報!$E$4:$ZU$30,入力情報等!U$1)="","",HLOOKUP($A174,【様式２】講座情報!$E$4:$ZU$30,入力情報等!U$1))</f>
        <v/>
      </c>
      <c r="Q174" t="str">
        <f>IF(HLOOKUP($A174,【様式２】講座情報!$E$4:$ZU$30,入力情報等!V$1)="","",HLOOKUP($A174,【様式２】講座情報!$E$4:$ZU$30,入力情報等!V$1))</f>
        <v/>
      </c>
      <c r="R174" t="str">
        <f>IF(HLOOKUP($A174,【様式２】講座情報!$E$4:$ZU$30,入力情報等!W$1)="","",HLOOKUP($A174,【様式２】講座情報!$E$4:$ZU$30,入力情報等!W$1))</f>
        <v/>
      </c>
      <c r="S174" t="str">
        <f>IF(HLOOKUP($A174,【様式２】講座情報!$E$4:$ZU$30,入力情報等!X$1)="","",HLOOKUP($A174,【様式２】講座情報!$E$4:$ZU$30,入力情報等!X$1))</f>
        <v/>
      </c>
      <c r="T174" t="str">
        <f>IF(HLOOKUP($A174,【様式２】講座情報!$E$4:$ZU$30,入力情報等!Y$1)="","",HLOOKUP($A174,【様式２】講座情報!$E$4:$ZU$30,入力情報等!Y$1))</f>
        <v/>
      </c>
      <c r="U174" t="str">
        <f>IF(HLOOKUP($A174,【様式２】講座情報!$E$4:$ZU$30,入力情報等!Z$1)="","",HLOOKUP($A174,【様式２】講座情報!$E$4:$ZU$30,入力情報等!Z$1))</f>
        <v/>
      </c>
      <c r="V174" t="str">
        <f>IF(HLOOKUP($A174,【様式２】講座情報!$E$4:$ZU$30,入力情報等!AA$1)="","",HLOOKUP($A174,【様式２】講座情報!$E$4:$ZU$30,入力情報等!AA$1))</f>
        <v/>
      </c>
      <c r="W174" t="str">
        <f>IF(HLOOKUP($A174,【様式２】講座情報!$E$4:$ZU$30,入力情報等!AB$1)="","",HLOOKUP($A174,【様式２】講座情報!$E$4:$ZU$30,入力情報等!AB$1))</f>
        <v/>
      </c>
      <c r="X174" t="str">
        <f>IF(HLOOKUP($A174,【様式２】講座情報!$E$4:$ZU$30,入力情報等!AC$1)="","",HLOOKUP($A174,【様式２】講座情報!$E$4:$ZU$30,入力情報等!AC$1))</f>
        <v/>
      </c>
      <c r="Y174" t="str">
        <f>IF(HLOOKUP($A174,【様式２】講座情報!$E$4:$ZU$30,入力情報等!AD$1)="","",HLOOKUP($A174,【様式２】講座情報!$E$4:$ZU$30,入力情報等!AD$1))</f>
        <v/>
      </c>
      <c r="Z174" t="str">
        <f>IF(HLOOKUP($A174,【様式２】講座情報!$E$4:$ZU$30,入力情報等!AE$1)="","",HLOOKUP($A174,【様式２】講座情報!$E$4:$ZU$30,入力情報等!AE$1))</f>
        <v/>
      </c>
    </row>
    <row r="175" spans="1:26">
      <c r="A175" t="str">
        <f>IF(COUNTIF(【様式２】講座情報!$4:$4,転記データ!$A$3*1000+入力情報等!E164)=1,転記データ!$A$3*1000+入力情報等!E164,"")</f>
        <v/>
      </c>
      <c r="B175" t="str">
        <f>IF(HLOOKUP($A175,【様式２】講座情報!$E$4:$ZU$30,入力情報等!F$1)="","",HLOOKUP($A175,【様式２】講座情報!$E$4:$ZU$30,入力情報等!F$1))</f>
        <v/>
      </c>
      <c r="C175" t="str">
        <f>IF(HLOOKUP($A175,【様式２】講座情報!$E$4:$ZU$30,入力情報等!G$1)="","",HLOOKUP($A175,【様式２】講座情報!$E$4:$ZU$30,入力情報等!G$1))</f>
        <v/>
      </c>
      <c r="D175" t="str">
        <f>IF(HLOOKUP($A175,【様式２】講座情報!$E$4:$ZU$30,入力情報等!H$1)="","",HLOOKUP($A175,【様式２】講座情報!$E$4:$ZU$30,入力情報等!H$1))</f>
        <v/>
      </c>
      <c r="E175" t="str">
        <f>IF(HLOOKUP($A175,【様式２】講座情報!$E$4:$ZU$30,入力情報等!I$1)="","",HLOOKUP($A175,【様式２】講座情報!$E$4:$ZU$30,入力情報等!I$1))</f>
        <v/>
      </c>
      <c r="F175" t="str">
        <f>IF(HLOOKUP($A175,【様式２】講座情報!$E$4:$ZU$30,入力情報等!J$1)="","",HLOOKUP($A175,【様式２】講座情報!$E$4:$ZU$30,入力情報等!J$1))</f>
        <v/>
      </c>
      <c r="G175" t="str">
        <f>IF(HLOOKUP($A175,【様式２】講座情報!$E$4:$ZU$30,入力情報等!K$1)="","",HLOOKUP($A175,【様式２】講座情報!$E$4:$ZU$30,入力情報等!K$1))</f>
        <v/>
      </c>
      <c r="H175" t="str">
        <f>IF(HLOOKUP($A175,【様式２】講座情報!$E$4:$ZU$30,入力情報等!L$1)="","",HLOOKUP($A175,【様式２】講座情報!$E$4:$ZU$30,入力情報等!L$1))</f>
        <v/>
      </c>
      <c r="I175" t="str">
        <f>IF(HLOOKUP($A175,【様式２】講座情報!$E$4:$ZU$30,入力情報等!M$1)="","",HLOOKUP($A175,【様式２】講座情報!$E$4:$ZU$30,入力情報等!M$1))</f>
        <v/>
      </c>
      <c r="J175" t="str">
        <f>IF(HLOOKUP($A175,【様式２】講座情報!$E$4:$ZU$30,入力情報等!N$1)="","",HLOOKUP($A175,【様式２】講座情報!$E$4:$ZU$30,入力情報等!N$1))</f>
        <v/>
      </c>
      <c r="K175" t="str">
        <f>IF(HLOOKUP($A175,【様式２】講座情報!$E$4:$ZU$30,入力情報等!O$1)="","",HLOOKUP($A175,【様式２】講座情報!$E$4:$ZU$30,入力情報等!O$1))</f>
        <v/>
      </c>
      <c r="L175" t="str">
        <f>IF(HLOOKUP($A175,【様式２】講座情報!$E$4:$ZU$30,入力情報等!Q$1)="","",HLOOKUP($A175,【様式２】講座情報!$E$4:$ZU$30,入力情報等!Q$1))</f>
        <v/>
      </c>
      <c r="M175" t="str">
        <f>IF(HLOOKUP($A175,【様式２】講座情報!$E$4:$ZU$30,入力情報等!R$1)="","",HLOOKUP($A175,【様式２】講座情報!$E$4:$ZU$30,入力情報等!R$1))</f>
        <v/>
      </c>
      <c r="N175" t="str">
        <f>IF(HLOOKUP($A175,【様式２】講座情報!$E$4:$ZU$30,入力情報等!S$1)="","",HLOOKUP($A175,【様式２】講座情報!$E$4:$ZU$30,入力情報等!S$1))</f>
        <v/>
      </c>
      <c r="O175" t="str">
        <f>IF(HLOOKUP($A175,【様式２】講座情報!$E$4:$ZU$30,入力情報等!T$1)="","",HLOOKUP($A175,【様式２】講座情報!$E$4:$ZU$30,入力情報等!T$1))</f>
        <v/>
      </c>
      <c r="P175" t="str">
        <f>IF(HLOOKUP($A175,【様式２】講座情報!$E$4:$ZU$30,入力情報等!U$1)="","",HLOOKUP($A175,【様式２】講座情報!$E$4:$ZU$30,入力情報等!U$1))</f>
        <v/>
      </c>
      <c r="Q175" t="str">
        <f>IF(HLOOKUP($A175,【様式２】講座情報!$E$4:$ZU$30,入力情報等!V$1)="","",HLOOKUP($A175,【様式２】講座情報!$E$4:$ZU$30,入力情報等!V$1))</f>
        <v/>
      </c>
      <c r="R175" t="str">
        <f>IF(HLOOKUP($A175,【様式２】講座情報!$E$4:$ZU$30,入力情報等!W$1)="","",HLOOKUP($A175,【様式２】講座情報!$E$4:$ZU$30,入力情報等!W$1))</f>
        <v/>
      </c>
      <c r="S175" t="str">
        <f>IF(HLOOKUP($A175,【様式２】講座情報!$E$4:$ZU$30,入力情報等!X$1)="","",HLOOKUP($A175,【様式２】講座情報!$E$4:$ZU$30,入力情報等!X$1))</f>
        <v/>
      </c>
      <c r="T175" t="str">
        <f>IF(HLOOKUP($A175,【様式２】講座情報!$E$4:$ZU$30,入力情報等!Y$1)="","",HLOOKUP($A175,【様式２】講座情報!$E$4:$ZU$30,入力情報等!Y$1))</f>
        <v/>
      </c>
      <c r="U175" t="str">
        <f>IF(HLOOKUP($A175,【様式２】講座情報!$E$4:$ZU$30,入力情報等!Z$1)="","",HLOOKUP($A175,【様式２】講座情報!$E$4:$ZU$30,入力情報等!Z$1))</f>
        <v/>
      </c>
      <c r="V175" t="str">
        <f>IF(HLOOKUP($A175,【様式２】講座情報!$E$4:$ZU$30,入力情報等!AA$1)="","",HLOOKUP($A175,【様式２】講座情報!$E$4:$ZU$30,入力情報等!AA$1))</f>
        <v/>
      </c>
      <c r="W175" t="str">
        <f>IF(HLOOKUP($A175,【様式２】講座情報!$E$4:$ZU$30,入力情報等!AB$1)="","",HLOOKUP($A175,【様式２】講座情報!$E$4:$ZU$30,入力情報等!AB$1))</f>
        <v/>
      </c>
      <c r="X175" t="str">
        <f>IF(HLOOKUP($A175,【様式２】講座情報!$E$4:$ZU$30,入力情報等!AC$1)="","",HLOOKUP($A175,【様式２】講座情報!$E$4:$ZU$30,入力情報等!AC$1))</f>
        <v/>
      </c>
      <c r="Y175" t="str">
        <f>IF(HLOOKUP($A175,【様式２】講座情報!$E$4:$ZU$30,入力情報等!AD$1)="","",HLOOKUP($A175,【様式２】講座情報!$E$4:$ZU$30,入力情報等!AD$1))</f>
        <v/>
      </c>
      <c r="Z175" t="str">
        <f>IF(HLOOKUP($A175,【様式２】講座情報!$E$4:$ZU$30,入力情報等!AE$1)="","",HLOOKUP($A175,【様式２】講座情報!$E$4:$ZU$30,入力情報等!AE$1))</f>
        <v/>
      </c>
    </row>
    <row r="176" spans="1:26">
      <c r="A176" t="str">
        <f>IF(COUNTIF(【様式２】講座情報!$4:$4,転記データ!$A$3*1000+入力情報等!E165)=1,転記データ!$A$3*1000+入力情報等!E165,"")</f>
        <v/>
      </c>
      <c r="B176" t="str">
        <f>IF(HLOOKUP($A176,【様式２】講座情報!$E$4:$ZU$30,入力情報等!F$1)="","",HLOOKUP($A176,【様式２】講座情報!$E$4:$ZU$30,入力情報等!F$1))</f>
        <v/>
      </c>
      <c r="C176" t="str">
        <f>IF(HLOOKUP($A176,【様式２】講座情報!$E$4:$ZU$30,入力情報等!G$1)="","",HLOOKUP($A176,【様式２】講座情報!$E$4:$ZU$30,入力情報等!G$1))</f>
        <v/>
      </c>
      <c r="D176" t="str">
        <f>IF(HLOOKUP($A176,【様式２】講座情報!$E$4:$ZU$30,入力情報等!H$1)="","",HLOOKUP($A176,【様式２】講座情報!$E$4:$ZU$30,入力情報等!H$1))</f>
        <v/>
      </c>
      <c r="E176" t="str">
        <f>IF(HLOOKUP($A176,【様式２】講座情報!$E$4:$ZU$30,入力情報等!I$1)="","",HLOOKUP($A176,【様式２】講座情報!$E$4:$ZU$30,入力情報等!I$1))</f>
        <v/>
      </c>
      <c r="F176" t="str">
        <f>IF(HLOOKUP($A176,【様式２】講座情報!$E$4:$ZU$30,入力情報等!J$1)="","",HLOOKUP($A176,【様式２】講座情報!$E$4:$ZU$30,入力情報等!J$1))</f>
        <v/>
      </c>
      <c r="G176" t="str">
        <f>IF(HLOOKUP($A176,【様式２】講座情報!$E$4:$ZU$30,入力情報等!K$1)="","",HLOOKUP($A176,【様式２】講座情報!$E$4:$ZU$30,入力情報等!K$1))</f>
        <v/>
      </c>
      <c r="H176" t="str">
        <f>IF(HLOOKUP($A176,【様式２】講座情報!$E$4:$ZU$30,入力情報等!L$1)="","",HLOOKUP($A176,【様式２】講座情報!$E$4:$ZU$30,入力情報等!L$1))</f>
        <v/>
      </c>
      <c r="I176" t="str">
        <f>IF(HLOOKUP($A176,【様式２】講座情報!$E$4:$ZU$30,入力情報等!M$1)="","",HLOOKUP($A176,【様式２】講座情報!$E$4:$ZU$30,入力情報等!M$1))</f>
        <v/>
      </c>
      <c r="J176" t="str">
        <f>IF(HLOOKUP($A176,【様式２】講座情報!$E$4:$ZU$30,入力情報等!N$1)="","",HLOOKUP($A176,【様式２】講座情報!$E$4:$ZU$30,入力情報等!N$1))</f>
        <v/>
      </c>
      <c r="K176" t="str">
        <f>IF(HLOOKUP($A176,【様式２】講座情報!$E$4:$ZU$30,入力情報等!O$1)="","",HLOOKUP($A176,【様式２】講座情報!$E$4:$ZU$30,入力情報等!O$1))</f>
        <v/>
      </c>
      <c r="L176" t="str">
        <f>IF(HLOOKUP($A176,【様式２】講座情報!$E$4:$ZU$30,入力情報等!Q$1)="","",HLOOKUP($A176,【様式２】講座情報!$E$4:$ZU$30,入力情報等!Q$1))</f>
        <v/>
      </c>
      <c r="M176" t="str">
        <f>IF(HLOOKUP($A176,【様式２】講座情報!$E$4:$ZU$30,入力情報等!R$1)="","",HLOOKUP($A176,【様式２】講座情報!$E$4:$ZU$30,入力情報等!R$1))</f>
        <v/>
      </c>
      <c r="N176" t="str">
        <f>IF(HLOOKUP($A176,【様式２】講座情報!$E$4:$ZU$30,入力情報等!S$1)="","",HLOOKUP($A176,【様式２】講座情報!$E$4:$ZU$30,入力情報等!S$1))</f>
        <v/>
      </c>
      <c r="O176" t="str">
        <f>IF(HLOOKUP($A176,【様式２】講座情報!$E$4:$ZU$30,入力情報等!T$1)="","",HLOOKUP($A176,【様式２】講座情報!$E$4:$ZU$30,入力情報等!T$1))</f>
        <v/>
      </c>
      <c r="P176" t="str">
        <f>IF(HLOOKUP($A176,【様式２】講座情報!$E$4:$ZU$30,入力情報等!U$1)="","",HLOOKUP($A176,【様式２】講座情報!$E$4:$ZU$30,入力情報等!U$1))</f>
        <v/>
      </c>
      <c r="Q176" t="str">
        <f>IF(HLOOKUP($A176,【様式２】講座情報!$E$4:$ZU$30,入力情報等!V$1)="","",HLOOKUP($A176,【様式２】講座情報!$E$4:$ZU$30,入力情報等!V$1))</f>
        <v/>
      </c>
      <c r="R176" t="str">
        <f>IF(HLOOKUP($A176,【様式２】講座情報!$E$4:$ZU$30,入力情報等!W$1)="","",HLOOKUP($A176,【様式２】講座情報!$E$4:$ZU$30,入力情報等!W$1))</f>
        <v/>
      </c>
      <c r="S176" t="str">
        <f>IF(HLOOKUP($A176,【様式２】講座情報!$E$4:$ZU$30,入力情報等!X$1)="","",HLOOKUP($A176,【様式２】講座情報!$E$4:$ZU$30,入力情報等!X$1))</f>
        <v/>
      </c>
      <c r="T176" t="str">
        <f>IF(HLOOKUP($A176,【様式２】講座情報!$E$4:$ZU$30,入力情報等!Y$1)="","",HLOOKUP($A176,【様式２】講座情報!$E$4:$ZU$30,入力情報等!Y$1))</f>
        <v/>
      </c>
      <c r="U176" t="str">
        <f>IF(HLOOKUP($A176,【様式２】講座情報!$E$4:$ZU$30,入力情報等!Z$1)="","",HLOOKUP($A176,【様式２】講座情報!$E$4:$ZU$30,入力情報等!Z$1))</f>
        <v/>
      </c>
      <c r="V176" t="str">
        <f>IF(HLOOKUP($A176,【様式２】講座情報!$E$4:$ZU$30,入力情報等!AA$1)="","",HLOOKUP($A176,【様式２】講座情報!$E$4:$ZU$30,入力情報等!AA$1))</f>
        <v/>
      </c>
      <c r="W176" t="str">
        <f>IF(HLOOKUP($A176,【様式２】講座情報!$E$4:$ZU$30,入力情報等!AB$1)="","",HLOOKUP($A176,【様式２】講座情報!$E$4:$ZU$30,入力情報等!AB$1))</f>
        <v/>
      </c>
      <c r="X176" t="str">
        <f>IF(HLOOKUP($A176,【様式２】講座情報!$E$4:$ZU$30,入力情報等!AC$1)="","",HLOOKUP($A176,【様式２】講座情報!$E$4:$ZU$30,入力情報等!AC$1))</f>
        <v/>
      </c>
      <c r="Y176" t="str">
        <f>IF(HLOOKUP($A176,【様式２】講座情報!$E$4:$ZU$30,入力情報等!AD$1)="","",HLOOKUP($A176,【様式２】講座情報!$E$4:$ZU$30,入力情報等!AD$1))</f>
        <v/>
      </c>
      <c r="Z176" t="str">
        <f>IF(HLOOKUP($A176,【様式２】講座情報!$E$4:$ZU$30,入力情報等!AE$1)="","",HLOOKUP($A176,【様式２】講座情報!$E$4:$ZU$30,入力情報等!AE$1))</f>
        <v/>
      </c>
    </row>
    <row r="177" spans="1:26">
      <c r="A177" t="str">
        <f>IF(COUNTIF(【様式２】講座情報!$4:$4,転記データ!$A$3*1000+入力情報等!E166)=1,転記データ!$A$3*1000+入力情報等!E166,"")</f>
        <v/>
      </c>
      <c r="B177" t="str">
        <f>IF(HLOOKUP($A177,【様式２】講座情報!$E$4:$ZU$30,入力情報等!F$1)="","",HLOOKUP($A177,【様式２】講座情報!$E$4:$ZU$30,入力情報等!F$1))</f>
        <v/>
      </c>
      <c r="C177" t="str">
        <f>IF(HLOOKUP($A177,【様式２】講座情報!$E$4:$ZU$30,入力情報等!G$1)="","",HLOOKUP($A177,【様式２】講座情報!$E$4:$ZU$30,入力情報等!G$1))</f>
        <v/>
      </c>
      <c r="D177" t="str">
        <f>IF(HLOOKUP($A177,【様式２】講座情報!$E$4:$ZU$30,入力情報等!H$1)="","",HLOOKUP($A177,【様式２】講座情報!$E$4:$ZU$30,入力情報等!H$1))</f>
        <v/>
      </c>
      <c r="E177" t="str">
        <f>IF(HLOOKUP($A177,【様式２】講座情報!$E$4:$ZU$30,入力情報等!I$1)="","",HLOOKUP($A177,【様式２】講座情報!$E$4:$ZU$30,入力情報等!I$1))</f>
        <v/>
      </c>
      <c r="F177" t="str">
        <f>IF(HLOOKUP($A177,【様式２】講座情報!$E$4:$ZU$30,入力情報等!J$1)="","",HLOOKUP($A177,【様式２】講座情報!$E$4:$ZU$30,入力情報等!J$1))</f>
        <v/>
      </c>
      <c r="G177" t="str">
        <f>IF(HLOOKUP($A177,【様式２】講座情報!$E$4:$ZU$30,入力情報等!K$1)="","",HLOOKUP($A177,【様式２】講座情報!$E$4:$ZU$30,入力情報等!K$1))</f>
        <v/>
      </c>
      <c r="H177" t="str">
        <f>IF(HLOOKUP($A177,【様式２】講座情報!$E$4:$ZU$30,入力情報等!L$1)="","",HLOOKUP($A177,【様式２】講座情報!$E$4:$ZU$30,入力情報等!L$1))</f>
        <v/>
      </c>
      <c r="I177" t="str">
        <f>IF(HLOOKUP($A177,【様式２】講座情報!$E$4:$ZU$30,入力情報等!M$1)="","",HLOOKUP($A177,【様式２】講座情報!$E$4:$ZU$30,入力情報等!M$1))</f>
        <v/>
      </c>
      <c r="J177" t="str">
        <f>IF(HLOOKUP($A177,【様式２】講座情報!$E$4:$ZU$30,入力情報等!N$1)="","",HLOOKUP($A177,【様式２】講座情報!$E$4:$ZU$30,入力情報等!N$1))</f>
        <v/>
      </c>
      <c r="K177" t="str">
        <f>IF(HLOOKUP($A177,【様式２】講座情報!$E$4:$ZU$30,入力情報等!O$1)="","",HLOOKUP($A177,【様式２】講座情報!$E$4:$ZU$30,入力情報等!O$1))</f>
        <v/>
      </c>
      <c r="L177" t="str">
        <f>IF(HLOOKUP($A177,【様式２】講座情報!$E$4:$ZU$30,入力情報等!Q$1)="","",HLOOKUP($A177,【様式２】講座情報!$E$4:$ZU$30,入力情報等!Q$1))</f>
        <v/>
      </c>
      <c r="M177" t="str">
        <f>IF(HLOOKUP($A177,【様式２】講座情報!$E$4:$ZU$30,入力情報等!R$1)="","",HLOOKUP($A177,【様式２】講座情報!$E$4:$ZU$30,入力情報等!R$1))</f>
        <v/>
      </c>
      <c r="N177" t="str">
        <f>IF(HLOOKUP($A177,【様式２】講座情報!$E$4:$ZU$30,入力情報等!S$1)="","",HLOOKUP($A177,【様式２】講座情報!$E$4:$ZU$30,入力情報等!S$1))</f>
        <v/>
      </c>
      <c r="O177" t="str">
        <f>IF(HLOOKUP($A177,【様式２】講座情報!$E$4:$ZU$30,入力情報等!T$1)="","",HLOOKUP($A177,【様式２】講座情報!$E$4:$ZU$30,入力情報等!T$1))</f>
        <v/>
      </c>
      <c r="P177" t="str">
        <f>IF(HLOOKUP($A177,【様式２】講座情報!$E$4:$ZU$30,入力情報等!U$1)="","",HLOOKUP($A177,【様式２】講座情報!$E$4:$ZU$30,入力情報等!U$1))</f>
        <v/>
      </c>
      <c r="Q177" t="str">
        <f>IF(HLOOKUP($A177,【様式２】講座情報!$E$4:$ZU$30,入力情報等!V$1)="","",HLOOKUP($A177,【様式２】講座情報!$E$4:$ZU$30,入力情報等!V$1))</f>
        <v/>
      </c>
      <c r="R177" t="str">
        <f>IF(HLOOKUP($A177,【様式２】講座情報!$E$4:$ZU$30,入力情報等!W$1)="","",HLOOKUP($A177,【様式２】講座情報!$E$4:$ZU$30,入力情報等!W$1))</f>
        <v/>
      </c>
      <c r="S177" t="str">
        <f>IF(HLOOKUP($A177,【様式２】講座情報!$E$4:$ZU$30,入力情報等!X$1)="","",HLOOKUP($A177,【様式２】講座情報!$E$4:$ZU$30,入力情報等!X$1))</f>
        <v/>
      </c>
      <c r="T177" t="str">
        <f>IF(HLOOKUP($A177,【様式２】講座情報!$E$4:$ZU$30,入力情報等!Y$1)="","",HLOOKUP($A177,【様式２】講座情報!$E$4:$ZU$30,入力情報等!Y$1))</f>
        <v/>
      </c>
      <c r="U177" t="str">
        <f>IF(HLOOKUP($A177,【様式２】講座情報!$E$4:$ZU$30,入力情報等!Z$1)="","",HLOOKUP($A177,【様式２】講座情報!$E$4:$ZU$30,入力情報等!Z$1))</f>
        <v/>
      </c>
      <c r="V177" t="str">
        <f>IF(HLOOKUP($A177,【様式２】講座情報!$E$4:$ZU$30,入力情報等!AA$1)="","",HLOOKUP($A177,【様式２】講座情報!$E$4:$ZU$30,入力情報等!AA$1))</f>
        <v/>
      </c>
      <c r="W177" t="str">
        <f>IF(HLOOKUP($A177,【様式２】講座情報!$E$4:$ZU$30,入力情報等!AB$1)="","",HLOOKUP($A177,【様式２】講座情報!$E$4:$ZU$30,入力情報等!AB$1))</f>
        <v/>
      </c>
      <c r="X177" t="str">
        <f>IF(HLOOKUP($A177,【様式２】講座情報!$E$4:$ZU$30,入力情報等!AC$1)="","",HLOOKUP($A177,【様式２】講座情報!$E$4:$ZU$30,入力情報等!AC$1))</f>
        <v/>
      </c>
      <c r="Y177" t="str">
        <f>IF(HLOOKUP($A177,【様式２】講座情報!$E$4:$ZU$30,入力情報等!AD$1)="","",HLOOKUP($A177,【様式２】講座情報!$E$4:$ZU$30,入力情報等!AD$1))</f>
        <v/>
      </c>
      <c r="Z177" t="str">
        <f>IF(HLOOKUP($A177,【様式２】講座情報!$E$4:$ZU$30,入力情報等!AE$1)="","",HLOOKUP($A177,【様式２】講座情報!$E$4:$ZU$30,入力情報等!AE$1))</f>
        <v/>
      </c>
    </row>
    <row r="178" spans="1:26">
      <c r="A178" t="str">
        <f>IF(COUNTIF(【様式２】講座情報!$4:$4,転記データ!$A$3*1000+入力情報等!E167)=1,転記データ!$A$3*1000+入力情報等!E167,"")</f>
        <v/>
      </c>
      <c r="B178" t="str">
        <f>IF(HLOOKUP($A178,【様式２】講座情報!$E$4:$ZU$30,入力情報等!F$1)="","",HLOOKUP($A178,【様式２】講座情報!$E$4:$ZU$30,入力情報等!F$1))</f>
        <v/>
      </c>
      <c r="C178" t="str">
        <f>IF(HLOOKUP($A178,【様式２】講座情報!$E$4:$ZU$30,入力情報等!G$1)="","",HLOOKUP($A178,【様式２】講座情報!$E$4:$ZU$30,入力情報等!G$1))</f>
        <v/>
      </c>
      <c r="D178" t="str">
        <f>IF(HLOOKUP($A178,【様式２】講座情報!$E$4:$ZU$30,入力情報等!H$1)="","",HLOOKUP($A178,【様式２】講座情報!$E$4:$ZU$30,入力情報等!H$1))</f>
        <v/>
      </c>
      <c r="E178" t="str">
        <f>IF(HLOOKUP($A178,【様式２】講座情報!$E$4:$ZU$30,入力情報等!I$1)="","",HLOOKUP($A178,【様式２】講座情報!$E$4:$ZU$30,入力情報等!I$1))</f>
        <v/>
      </c>
      <c r="F178" t="str">
        <f>IF(HLOOKUP($A178,【様式２】講座情報!$E$4:$ZU$30,入力情報等!J$1)="","",HLOOKUP($A178,【様式２】講座情報!$E$4:$ZU$30,入力情報等!J$1))</f>
        <v/>
      </c>
      <c r="G178" t="str">
        <f>IF(HLOOKUP($A178,【様式２】講座情報!$E$4:$ZU$30,入力情報等!K$1)="","",HLOOKUP($A178,【様式２】講座情報!$E$4:$ZU$30,入力情報等!K$1))</f>
        <v/>
      </c>
      <c r="H178" t="str">
        <f>IF(HLOOKUP($A178,【様式２】講座情報!$E$4:$ZU$30,入力情報等!L$1)="","",HLOOKUP($A178,【様式２】講座情報!$E$4:$ZU$30,入力情報等!L$1))</f>
        <v/>
      </c>
      <c r="I178" t="str">
        <f>IF(HLOOKUP($A178,【様式２】講座情報!$E$4:$ZU$30,入力情報等!M$1)="","",HLOOKUP($A178,【様式２】講座情報!$E$4:$ZU$30,入力情報等!M$1))</f>
        <v/>
      </c>
      <c r="J178" t="str">
        <f>IF(HLOOKUP($A178,【様式２】講座情報!$E$4:$ZU$30,入力情報等!N$1)="","",HLOOKUP($A178,【様式２】講座情報!$E$4:$ZU$30,入力情報等!N$1))</f>
        <v/>
      </c>
      <c r="K178" t="str">
        <f>IF(HLOOKUP($A178,【様式２】講座情報!$E$4:$ZU$30,入力情報等!O$1)="","",HLOOKUP($A178,【様式２】講座情報!$E$4:$ZU$30,入力情報等!O$1))</f>
        <v/>
      </c>
      <c r="L178" t="str">
        <f>IF(HLOOKUP($A178,【様式２】講座情報!$E$4:$ZU$30,入力情報等!Q$1)="","",HLOOKUP($A178,【様式２】講座情報!$E$4:$ZU$30,入力情報等!Q$1))</f>
        <v/>
      </c>
      <c r="M178" t="str">
        <f>IF(HLOOKUP($A178,【様式２】講座情報!$E$4:$ZU$30,入力情報等!R$1)="","",HLOOKUP($A178,【様式２】講座情報!$E$4:$ZU$30,入力情報等!R$1))</f>
        <v/>
      </c>
      <c r="N178" t="str">
        <f>IF(HLOOKUP($A178,【様式２】講座情報!$E$4:$ZU$30,入力情報等!S$1)="","",HLOOKUP($A178,【様式２】講座情報!$E$4:$ZU$30,入力情報等!S$1))</f>
        <v/>
      </c>
      <c r="O178" t="str">
        <f>IF(HLOOKUP($A178,【様式２】講座情報!$E$4:$ZU$30,入力情報等!T$1)="","",HLOOKUP($A178,【様式２】講座情報!$E$4:$ZU$30,入力情報等!T$1))</f>
        <v/>
      </c>
      <c r="P178" t="str">
        <f>IF(HLOOKUP($A178,【様式２】講座情報!$E$4:$ZU$30,入力情報等!U$1)="","",HLOOKUP($A178,【様式２】講座情報!$E$4:$ZU$30,入力情報等!U$1))</f>
        <v/>
      </c>
      <c r="Q178" t="str">
        <f>IF(HLOOKUP($A178,【様式２】講座情報!$E$4:$ZU$30,入力情報等!V$1)="","",HLOOKUP($A178,【様式２】講座情報!$E$4:$ZU$30,入力情報等!V$1))</f>
        <v/>
      </c>
      <c r="R178" t="str">
        <f>IF(HLOOKUP($A178,【様式２】講座情報!$E$4:$ZU$30,入力情報等!W$1)="","",HLOOKUP($A178,【様式２】講座情報!$E$4:$ZU$30,入力情報等!W$1))</f>
        <v/>
      </c>
      <c r="S178" t="str">
        <f>IF(HLOOKUP($A178,【様式２】講座情報!$E$4:$ZU$30,入力情報等!X$1)="","",HLOOKUP($A178,【様式２】講座情報!$E$4:$ZU$30,入力情報等!X$1))</f>
        <v/>
      </c>
      <c r="T178" t="str">
        <f>IF(HLOOKUP($A178,【様式２】講座情報!$E$4:$ZU$30,入力情報等!Y$1)="","",HLOOKUP($A178,【様式２】講座情報!$E$4:$ZU$30,入力情報等!Y$1))</f>
        <v/>
      </c>
      <c r="U178" t="str">
        <f>IF(HLOOKUP($A178,【様式２】講座情報!$E$4:$ZU$30,入力情報等!Z$1)="","",HLOOKUP($A178,【様式２】講座情報!$E$4:$ZU$30,入力情報等!Z$1))</f>
        <v/>
      </c>
      <c r="V178" t="str">
        <f>IF(HLOOKUP($A178,【様式２】講座情報!$E$4:$ZU$30,入力情報等!AA$1)="","",HLOOKUP($A178,【様式２】講座情報!$E$4:$ZU$30,入力情報等!AA$1))</f>
        <v/>
      </c>
      <c r="W178" t="str">
        <f>IF(HLOOKUP($A178,【様式２】講座情報!$E$4:$ZU$30,入力情報等!AB$1)="","",HLOOKUP($A178,【様式２】講座情報!$E$4:$ZU$30,入力情報等!AB$1))</f>
        <v/>
      </c>
      <c r="X178" t="str">
        <f>IF(HLOOKUP($A178,【様式２】講座情報!$E$4:$ZU$30,入力情報等!AC$1)="","",HLOOKUP($A178,【様式２】講座情報!$E$4:$ZU$30,入力情報等!AC$1))</f>
        <v/>
      </c>
      <c r="Y178" t="str">
        <f>IF(HLOOKUP($A178,【様式２】講座情報!$E$4:$ZU$30,入力情報等!AD$1)="","",HLOOKUP($A178,【様式２】講座情報!$E$4:$ZU$30,入力情報等!AD$1))</f>
        <v/>
      </c>
      <c r="Z178" t="str">
        <f>IF(HLOOKUP($A178,【様式２】講座情報!$E$4:$ZU$30,入力情報等!AE$1)="","",HLOOKUP($A178,【様式２】講座情報!$E$4:$ZU$30,入力情報等!AE$1))</f>
        <v/>
      </c>
    </row>
    <row r="179" spans="1:26">
      <c r="A179" t="str">
        <f>IF(COUNTIF(【様式２】講座情報!$4:$4,転記データ!$A$3*1000+入力情報等!E168)=1,転記データ!$A$3*1000+入力情報等!E168,"")</f>
        <v/>
      </c>
      <c r="B179" t="str">
        <f>IF(HLOOKUP($A179,【様式２】講座情報!$E$4:$ZU$30,入力情報等!F$1)="","",HLOOKUP($A179,【様式２】講座情報!$E$4:$ZU$30,入力情報等!F$1))</f>
        <v/>
      </c>
      <c r="C179" t="str">
        <f>IF(HLOOKUP($A179,【様式２】講座情報!$E$4:$ZU$30,入力情報等!G$1)="","",HLOOKUP($A179,【様式２】講座情報!$E$4:$ZU$30,入力情報等!G$1))</f>
        <v/>
      </c>
      <c r="D179" t="str">
        <f>IF(HLOOKUP($A179,【様式２】講座情報!$E$4:$ZU$30,入力情報等!H$1)="","",HLOOKUP($A179,【様式２】講座情報!$E$4:$ZU$30,入力情報等!H$1))</f>
        <v/>
      </c>
      <c r="E179" t="str">
        <f>IF(HLOOKUP($A179,【様式２】講座情報!$E$4:$ZU$30,入力情報等!I$1)="","",HLOOKUP($A179,【様式２】講座情報!$E$4:$ZU$30,入力情報等!I$1))</f>
        <v/>
      </c>
      <c r="F179" t="str">
        <f>IF(HLOOKUP($A179,【様式２】講座情報!$E$4:$ZU$30,入力情報等!J$1)="","",HLOOKUP($A179,【様式２】講座情報!$E$4:$ZU$30,入力情報等!J$1))</f>
        <v/>
      </c>
      <c r="G179" t="str">
        <f>IF(HLOOKUP($A179,【様式２】講座情報!$E$4:$ZU$30,入力情報等!K$1)="","",HLOOKUP($A179,【様式２】講座情報!$E$4:$ZU$30,入力情報等!K$1))</f>
        <v/>
      </c>
      <c r="H179" t="str">
        <f>IF(HLOOKUP($A179,【様式２】講座情報!$E$4:$ZU$30,入力情報等!L$1)="","",HLOOKUP($A179,【様式２】講座情報!$E$4:$ZU$30,入力情報等!L$1))</f>
        <v/>
      </c>
      <c r="I179" t="str">
        <f>IF(HLOOKUP($A179,【様式２】講座情報!$E$4:$ZU$30,入力情報等!M$1)="","",HLOOKUP($A179,【様式２】講座情報!$E$4:$ZU$30,入力情報等!M$1))</f>
        <v/>
      </c>
      <c r="J179" t="str">
        <f>IF(HLOOKUP($A179,【様式２】講座情報!$E$4:$ZU$30,入力情報等!N$1)="","",HLOOKUP($A179,【様式２】講座情報!$E$4:$ZU$30,入力情報等!N$1))</f>
        <v/>
      </c>
      <c r="K179" t="str">
        <f>IF(HLOOKUP($A179,【様式２】講座情報!$E$4:$ZU$30,入力情報等!O$1)="","",HLOOKUP($A179,【様式２】講座情報!$E$4:$ZU$30,入力情報等!O$1))</f>
        <v/>
      </c>
      <c r="L179" t="str">
        <f>IF(HLOOKUP($A179,【様式２】講座情報!$E$4:$ZU$30,入力情報等!Q$1)="","",HLOOKUP($A179,【様式２】講座情報!$E$4:$ZU$30,入力情報等!Q$1))</f>
        <v/>
      </c>
      <c r="M179" t="str">
        <f>IF(HLOOKUP($A179,【様式２】講座情報!$E$4:$ZU$30,入力情報等!R$1)="","",HLOOKUP($A179,【様式２】講座情報!$E$4:$ZU$30,入力情報等!R$1))</f>
        <v/>
      </c>
      <c r="N179" t="str">
        <f>IF(HLOOKUP($A179,【様式２】講座情報!$E$4:$ZU$30,入力情報等!S$1)="","",HLOOKUP($A179,【様式２】講座情報!$E$4:$ZU$30,入力情報等!S$1))</f>
        <v/>
      </c>
      <c r="O179" t="str">
        <f>IF(HLOOKUP($A179,【様式２】講座情報!$E$4:$ZU$30,入力情報等!T$1)="","",HLOOKUP($A179,【様式２】講座情報!$E$4:$ZU$30,入力情報等!T$1))</f>
        <v/>
      </c>
      <c r="P179" t="str">
        <f>IF(HLOOKUP($A179,【様式２】講座情報!$E$4:$ZU$30,入力情報等!U$1)="","",HLOOKUP($A179,【様式２】講座情報!$E$4:$ZU$30,入力情報等!U$1))</f>
        <v/>
      </c>
      <c r="Q179" t="str">
        <f>IF(HLOOKUP($A179,【様式２】講座情報!$E$4:$ZU$30,入力情報等!V$1)="","",HLOOKUP($A179,【様式２】講座情報!$E$4:$ZU$30,入力情報等!V$1))</f>
        <v/>
      </c>
      <c r="R179" t="str">
        <f>IF(HLOOKUP($A179,【様式２】講座情報!$E$4:$ZU$30,入力情報等!W$1)="","",HLOOKUP($A179,【様式２】講座情報!$E$4:$ZU$30,入力情報等!W$1))</f>
        <v/>
      </c>
      <c r="S179" t="str">
        <f>IF(HLOOKUP($A179,【様式２】講座情報!$E$4:$ZU$30,入力情報等!X$1)="","",HLOOKUP($A179,【様式２】講座情報!$E$4:$ZU$30,入力情報等!X$1))</f>
        <v/>
      </c>
      <c r="T179" t="str">
        <f>IF(HLOOKUP($A179,【様式２】講座情報!$E$4:$ZU$30,入力情報等!Y$1)="","",HLOOKUP($A179,【様式２】講座情報!$E$4:$ZU$30,入力情報等!Y$1))</f>
        <v/>
      </c>
      <c r="U179" t="str">
        <f>IF(HLOOKUP($A179,【様式２】講座情報!$E$4:$ZU$30,入力情報等!Z$1)="","",HLOOKUP($A179,【様式２】講座情報!$E$4:$ZU$30,入力情報等!Z$1))</f>
        <v/>
      </c>
      <c r="V179" t="str">
        <f>IF(HLOOKUP($A179,【様式２】講座情報!$E$4:$ZU$30,入力情報等!AA$1)="","",HLOOKUP($A179,【様式２】講座情報!$E$4:$ZU$30,入力情報等!AA$1))</f>
        <v/>
      </c>
      <c r="W179" t="str">
        <f>IF(HLOOKUP($A179,【様式２】講座情報!$E$4:$ZU$30,入力情報等!AB$1)="","",HLOOKUP($A179,【様式２】講座情報!$E$4:$ZU$30,入力情報等!AB$1))</f>
        <v/>
      </c>
      <c r="X179" t="str">
        <f>IF(HLOOKUP($A179,【様式２】講座情報!$E$4:$ZU$30,入力情報等!AC$1)="","",HLOOKUP($A179,【様式２】講座情報!$E$4:$ZU$30,入力情報等!AC$1))</f>
        <v/>
      </c>
      <c r="Y179" t="str">
        <f>IF(HLOOKUP($A179,【様式２】講座情報!$E$4:$ZU$30,入力情報等!AD$1)="","",HLOOKUP($A179,【様式２】講座情報!$E$4:$ZU$30,入力情報等!AD$1))</f>
        <v/>
      </c>
      <c r="Z179" t="str">
        <f>IF(HLOOKUP($A179,【様式２】講座情報!$E$4:$ZU$30,入力情報等!AE$1)="","",HLOOKUP($A179,【様式２】講座情報!$E$4:$ZU$30,入力情報等!AE$1))</f>
        <v/>
      </c>
    </row>
    <row r="180" spans="1:26">
      <c r="A180" t="str">
        <f>IF(COUNTIF(【様式２】講座情報!$4:$4,転記データ!$A$3*1000+入力情報等!E169)=1,転記データ!$A$3*1000+入力情報等!E169,"")</f>
        <v/>
      </c>
      <c r="B180" t="str">
        <f>IF(HLOOKUP($A180,【様式２】講座情報!$E$4:$ZU$30,入力情報等!F$1)="","",HLOOKUP($A180,【様式２】講座情報!$E$4:$ZU$30,入力情報等!F$1))</f>
        <v/>
      </c>
      <c r="C180" t="str">
        <f>IF(HLOOKUP($A180,【様式２】講座情報!$E$4:$ZU$30,入力情報等!G$1)="","",HLOOKUP($A180,【様式２】講座情報!$E$4:$ZU$30,入力情報等!G$1))</f>
        <v/>
      </c>
      <c r="D180" t="str">
        <f>IF(HLOOKUP($A180,【様式２】講座情報!$E$4:$ZU$30,入力情報等!H$1)="","",HLOOKUP($A180,【様式２】講座情報!$E$4:$ZU$30,入力情報等!H$1))</f>
        <v/>
      </c>
      <c r="E180" t="str">
        <f>IF(HLOOKUP($A180,【様式２】講座情報!$E$4:$ZU$30,入力情報等!I$1)="","",HLOOKUP($A180,【様式２】講座情報!$E$4:$ZU$30,入力情報等!I$1))</f>
        <v/>
      </c>
      <c r="F180" t="str">
        <f>IF(HLOOKUP($A180,【様式２】講座情報!$E$4:$ZU$30,入力情報等!J$1)="","",HLOOKUP($A180,【様式２】講座情報!$E$4:$ZU$30,入力情報等!J$1))</f>
        <v/>
      </c>
      <c r="G180" t="str">
        <f>IF(HLOOKUP($A180,【様式２】講座情報!$E$4:$ZU$30,入力情報等!K$1)="","",HLOOKUP($A180,【様式２】講座情報!$E$4:$ZU$30,入力情報等!K$1))</f>
        <v/>
      </c>
      <c r="H180" t="str">
        <f>IF(HLOOKUP($A180,【様式２】講座情報!$E$4:$ZU$30,入力情報等!L$1)="","",HLOOKUP($A180,【様式２】講座情報!$E$4:$ZU$30,入力情報等!L$1))</f>
        <v/>
      </c>
      <c r="I180" t="str">
        <f>IF(HLOOKUP($A180,【様式２】講座情報!$E$4:$ZU$30,入力情報等!M$1)="","",HLOOKUP($A180,【様式２】講座情報!$E$4:$ZU$30,入力情報等!M$1))</f>
        <v/>
      </c>
      <c r="J180" t="str">
        <f>IF(HLOOKUP($A180,【様式２】講座情報!$E$4:$ZU$30,入力情報等!N$1)="","",HLOOKUP($A180,【様式２】講座情報!$E$4:$ZU$30,入力情報等!N$1))</f>
        <v/>
      </c>
      <c r="K180" t="str">
        <f>IF(HLOOKUP($A180,【様式２】講座情報!$E$4:$ZU$30,入力情報等!O$1)="","",HLOOKUP($A180,【様式２】講座情報!$E$4:$ZU$30,入力情報等!O$1))</f>
        <v/>
      </c>
      <c r="L180" t="str">
        <f>IF(HLOOKUP($A180,【様式２】講座情報!$E$4:$ZU$30,入力情報等!Q$1)="","",HLOOKUP($A180,【様式２】講座情報!$E$4:$ZU$30,入力情報等!Q$1))</f>
        <v/>
      </c>
      <c r="M180" t="str">
        <f>IF(HLOOKUP($A180,【様式２】講座情報!$E$4:$ZU$30,入力情報等!R$1)="","",HLOOKUP($A180,【様式２】講座情報!$E$4:$ZU$30,入力情報等!R$1))</f>
        <v/>
      </c>
      <c r="N180" t="str">
        <f>IF(HLOOKUP($A180,【様式２】講座情報!$E$4:$ZU$30,入力情報等!S$1)="","",HLOOKUP($A180,【様式２】講座情報!$E$4:$ZU$30,入力情報等!S$1))</f>
        <v/>
      </c>
      <c r="O180" t="str">
        <f>IF(HLOOKUP($A180,【様式２】講座情報!$E$4:$ZU$30,入力情報等!T$1)="","",HLOOKUP($A180,【様式２】講座情報!$E$4:$ZU$30,入力情報等!T$1))</f>
        <v/>
      </c>
      <c r="P180" t="str">
        <f>IF(HLOOKUP($A180,【様式２】講座情報!$E$4:$ZU$30,入力情報等!U$1)="","",HLOOKUP($A180,【様式２】講座情報!$E$4:$ZU$30,入力情報等!U$1))</f>
        <v/>
      </c>
      <c r="Q180" t="str">
        <f>IF(HLOOKUP($A180,【様式２】講座情報!$E$4:$ZU$30,入力情報等!V$1)="","",HLOOKUP($A180,【様式２】講座情報!$E$4:$ZU$30,入力情報等!V$1))</f>
        <v/>
      </c>
      <c r="R180" t="str">
        <f>IF(HLOOKUP($A180,【様式２】講座情報!$E$4:$ZU$30,入力情報等!W$1)="","",HLOOKUP($A180,【様式２】講座情報!$E$4:$ZU$30,入力情報等!W$1))</f>
        <v/>
      </c>
      <c r="S180" t="str">
        <f>IF(HLOOKUP($A180,【様式２】講座情報!$E$4:$ZU$30,入力情報等!X$1)="","",HLOOKUP($A180,【様式２】講座情報!$E$4:$ZU$30,入力情報等!X$1))</f>
        <v/>
      </c>
      <c r="T180" t="str">
        <f>IF(HLOOKUP($A180,【様式２】講座情報!$E$4:$ZU$30,入力情報等!Y$1)="","",HLOOKUP($A180,【様式２】講座情報!$E$4:$ZU$30,入力情報等!Y$1))</f>
        <v/>
      </c>
      <c r="U180" t="str">
        <f>IF(HLOOKUP($A180,【様式２】講座情報!$E$4:$ZU$30,入力情報等!Z$1)="","",HLOOKUP($A180,【様式２】講座情報!$E$4:$ZU$30,入力情報等!Z$1))</f>
        <v/>
      </c>
      <c r="V180" t="str">
        <f>IF(HLOOKUP($A180,【様式２】講座情報!$E$4:$ZU$30,入力情報等!AA$1)="","",HLOOKUP($A180,【様式２】講座情報!$E$4:$ZU$30,入力情報等!AA$1))</f>
        <v/>
      </c>
      <c r="W180" t="str">
        <f>IF(HLOOKUP($A180,【様式２】講座情報!$E$4:$ZU$30,入力情報等!AB$1)="","",HLOOKUP($A180,【様式２】講座情報!$E$4:$ZU$30,入力情報等!AB$1))</f>
        <v/>
      </c>
      <c r="X180" t="str">
        <f>IF(HLOOKUP($A180,【様式２】講座情報!$E$4:$ZU$30,入力情報等!AC$1)="","",HLOOKUP($A180,【様式２】講座情報!$E$4:$ZU$30,入力情報等!AC$1))</f>
        <v/>
      </c>
      <c r="Y180" t="str">
        <f>IF(HLOOKUP($A180,【様式２】講座情報!$E$4:$ZU$30,入力情報等!AD$1)="","",HLOOKUP($A180,【様式２】講座情報!$E$4:$ZU$30,入力情報等!AD$1))</f>
        <v/>
      </c>
      <c r="Z180" t="str">
        <f>IF(HLOOKUP($A180,【様式２】講座情報!$E$4:$ZU$30,入力情報等!AE$1)="","",HLOOKUP($A180,【様式２】講座情報!$E$4:$ZU$30,入力情報等!AE$1))</f>
        <v/>
      </c>
    </row>
    <row r="181" spans="1:26">
      <c r="A181" t="str">
        <f>IF(COUNTIF(【様式２】講座情報!$4:$4,転記データ!$A$3*1000+入力情報等!E170)=1,転記データ!$A$3*1000+入力情報等!E170,"")</f>
        <v/>
      </c>
      <c r="B181" t="str">
        <f>IF(HLOOKUP($A181,【様式２】講座情報!$E$4:$ZU$30,入力情報等!F$1)="","",HLOOKUP($A181,【様式２】講座情報!$E$4:$ZU$30,入力情報等!F$1))</f>
        <v/>
      </c>
      <c r="C181" t="str">
        <f>IF(HLOOKUP($A181,【様式２】講座情報!$E$4:$ZU$30,入力情報等!G$1)="","",HLOOKUP($A181,【様式２】講座情報!$E$4:$ZU$30,入力情報等!G$1))</f>
        <v/>
      </c>
      <c r="D181" t="str">
        <f>IF(HLOOKUP($A181,【様式２】講座情報!$E$4:$ZU$30,入力情報等!H$1)="","",HLOOKUP($A181,【様式２】講座情報!$E$4:$ZU$30,入力情報等!H$1))</f>
        <v/>
      </c>
      <c r="E181" t="str">
        <f>IF(HLOOKUP($A181,【様式２】講座情報!$E$4:$ZU$30,入力情報等!I$1)="","",HLOOKUP($A181,【様式２】講座情報!$E$4:$ZU$30,入力情報等!I$1))</f>
        <v/>
      </c>
      <c r="F181" t="str">
        <f>IF(HLOOKUP($A181,【様式２】講座情報!$E$4:$ZU$30,入力情報等!J$1)="","",HLOOKUP($A181,【様式２】講座情報!$E$4:$ZU$30,入力情報等!J$1))</f>
        <v/>
      </c>
      <c r="G181" t="str">
        <f>IF(HLOOKUP($A181,【様式２】講座情報!$E$4:$ZU$30,入力情報等!K$1)="","",HLOOKUP($A181,【様式２】講座情報!$E$4:$ZU$30,入力情報等!K$1))</f>
        <v/>
      </c>
      <c r="H181" t="str">
        <f>IF(HLOOKUP($A181,【様式２】講座情報!$E$4:$ZU$30,入力情報等!L$1)="","",HLOOKUP($A181,【様式２】講座情報!$E$4:$ZU$30,入力情報等!L$1))</f>
        <v/>
      </c>
      <c r="I181" t="str">
        <f>IF(HLOOKUP($A181,【様式２】講座情報!$E$4:$ZU$30,入力情報等!M$1)="","",HLOOKUP($A181,【様式２】講座情報!$E$4:$ZU$30,入力情報等!M$1))</f>
        <v/>
      </c>
      <c r="J181" t="str">
        <f>IF(HLOOKUP($A181,【様式２】講座情報!$E$4:$ZU$30,入力情報等!N$1)="","",HLOOKUP($A181,【様式２】講座情報!$E$4:$ZU$30,入力情報等!N$1))</f>
        <v/>
      </c>
      <c r="K181" t="str">
        <f>IF(HLOOKUP($A181,【様式２】講座情報!$E$4:$ZU$30,入力情報等!O$1)="","",HLOOKUP($A181,【様式２】講座情報!$E$4:$ZU$30,入力情報等!O$1))</f>
        <v/>
      </c>
      <c r="L181" t="str">
        <f>IF(HLOOKUP($A181,【様式２】講座情報!$E$4:$ZU$30,入力情報等!Q$1)="","",HLOOKUP($A181,【様式２】講座情報!$E$4:$ZU$30,入力情報等!Q$1))</f>
        <v/>
      </c>
      <c r="M181" t="str">
        <f>IF(HLOOKUP($A181,【様式２】講座情報!$E$4:$ZU$30,入力情報等!R$1)="","",HLOOKUP($A181,【様式２】講座情報!$E$4:$ZU$30,入力情報等!R$1))</f>
        <v/>
      </c>
      <c r="N181" t="str">
        <f>IF(HLOOKUP($A181,【様式２】講座情報!$E$4:$ZU$30,入力情報等!S$1)="","",HLOOKUP($A181,【様式２】講座情報!$E$4:$ZU$30,入力情報等!S$1))</f>
        <v/>
      </c>
      <c r="O181" t="str">
        <f>IF(HLOOKUP($A181,【様式２】講座情報!$E$4:$ZU$30,入力情報等!T$1)="","",HLOOKUP($A181,【様式２】講座情報!$E$4:$ZU$30,入力情報等!T$1))</f>
        <v/>
      </c>
      <c r="P181" t="str">
        <f>IF(HLOOKUP($A181,【様式２】講座情報!$E$4:$ZU$30,入力情報等!U$1)="","",HLOOKUP($A181,【様式２】講座情報!$E$4:$ZU$30,入力情報等!U$1))</f>
        <v/>
      </c>
      <c r="Q181" t="str">
        <f>IF(HLOOKUP($A181,【様式２】講座情報!$E$4:$ZU$30,入力情報等!V$1)="","",HLOOKUP($A181,【様式２】講座情報!$E$4:$ZU$30,入力情報等!V$1))</f>
        <v/>
      </c>
      <c r="R181" t="str">
        <f>IF(HLOOKUP($A181,【様式２】講座情報!$E$4:$ZU$30,入力情報等!W$1)="","",HLOOKUP($A181,【様式２】講座情報!$E$4:$ZU$30,入力情報等!W$1))</f>
        <v/>
      </c>
      <c r="S181" t="str">
        <f>IF(HLOOKUP($A181,【様式２】講座情報!$E$4:$ZU$30,入力情報等!X$1)="","",HLOOKUP($A181,【様式２】講座情報!$E$4:$ZU$30,入力情報等!X$1))</f>
        <v/>
      </c>
      <c r="T181" t="str">
        <f>IF(HLOOKUP($A181,【様式２】講座情報!$E$4:$ZU$30,入力情報等!Y$1)="","",HLOOKUP($A181,【様式２】講座情報!$E$4:$ZU$30,入力情報等!Y$1))</f>
        <v/>
      </c>
      <c r="U181" t="str">
        <f>IF(HLOOKUP($A181,【様式２】講座情報!$E$4:$ZU$30,入力情報等!Z$1)="","",HLOOKUP($A181,【様式２】講座情報!$E$4:$ZU$30,入力情報等!Z$1))</f>
        <v/>
      </c>
      <c r="V181" t="str">
        <f>IF(HLOOKUP($A181,【様式２】講座情報!$E$4:$ZU$30,入力情報等!AA$1)="","",HLOOKUP($A181,【様式２】講座情報!$E$4:$ZU$30,入力情報等!AA$1))</f>
        <v/>
      </c>
      <c r="W181" t="str">
        <f>IF(HLOOKUP($A181,【様式２】講座情報!$E$4:$ZU$30,入力情報等!AB$1)="","",HLOOKUP($A181,【様式２】講座情報!$E$4:$ZU$30,入力情報等!AB$1))</f>
        <v/>
      </c>
      <c r="X181" t="str">
        <f>IF(HLOOKUP($A181,【様式２】講座情報!$E$4:$ZU$30,入力情報等!AC$1)="","",HLOOKUP($A181,【様式２】講座情報!$E$4:$ZU$30,入力情報等!AC$1))</f>
        <v/>
      </c>
      <c r="Y181" t="str">
        <f>IF(HLOOKUP($A181,【様式２】講座情報!$E$4:$ZU$30,入力情報等!AD$1)="","",HLOOKUP($A181,【様式２】講座情報!$E$4:$ZU$30,入力情報等!AD$1))</f>
        <v/>
      </c>
      <c r="Z181" t="str">
        <f>IF(HLOOKUP($A181,【様式２】講座情報!$E$4:$ZU$30,入力情報等!AE$1)="","",HLOOKUP($A181,【様式２】講座情報!$E$4:$ZU$30,入力情報等!AE$1))</f>
        <v/>
      </c>
    </row>
    <row r="182" spans="1:26">
      <c r="A182" t="str">
        <f>IF(COUNTIF(【様式２】講座情報!$4:$4,転記データ!$A$3*1000+入力情報等!E171)=1,転記データ!$A$3*1000+入力情報等!E171,"")</f>
        <v/>
      </c>
      <c r="B182" t="str">
        <f>IF(HLOOKUP($A182,【様式２】講座情報!$E$4:$ZU$30,入力情報等!F$1)="","",HLOOKUP($A182,【様式２】講座情報!$E$4:$ZU$30,入力情報等!F$1))</f>
        <v/>
      </c>
      <c r="C182" t="str">
        <f>IF(HLOOKUP($A182,【様式２】講座情報!$E$4:$ZU$30,入力情報等!G$1)="","",HLOOKUP($A182,【様式２】講座情報!$E$4:$ZU$30,入力情報等!G$1))</f>
        <v/>
      </c>
      <c r="D182" t="str">
        <f>IF(HLOOKUP($A182,【様式２】講座情報!$E$4:$ZU$30,入力情報等!H$1)="","",HLOOKUP($A182,【様式２】講座情報!$E$4:$ZU$30,入力情報等!H$1))</f>
        <v/>
      </c>
      <c r="E182" t="str">
        <f>IF(HLOOKUP($A182,【様式２】講座情報!$E$4:$ZU$30,入力情報等!I$1)="","",HLOOKUP($A182,【様式２】講座情報!$E$4:$ZU$30,入力情報等!I$1))</f>
        <v/>
      </c>
      <c r="F182" t="str">
        <f>IF(HLOOKUP($A182,【様式２】講座情報!$E$4:$ZU$30,入力情報等!J$1)="","",HLOOKUP($A182,【様式２】講座情報!$E$4:$ZU$30,入力情報等!J$1))</f>
        <v/>
      </c>
      <c r="G182" t="str">
        <f>IF(HLOOKUP($A182,【様式２】講座情報!$E$4:$ZU$30,入力情報等!K$1)="","",HLOOKUP($A182,【様式２】講座情報!$E$4:$ZU$30,入力情報等!K$1))</f>
        <v/>
      </c>
      <c r="H182" t="str">
        <f>IF(HLOOKUP($A182,【様式２】講座情報!$E$4:$ZU$30,入力情報等!L$1)="","",HLOOKUP($A182,【様式２】講座情報!$E$4:$ZU$30,入力情報等!L$1))</f>
        <v/>
      </c>
      <c r="I182" t="str">
        <f>IF(HLOOKUP($A182,【様式２】講座情報!$E$4:$ZU$30,入力情報等!M$1)="","",HLOOKUP($A182,【様式２】講座情報!$E$4:$ZU$30,入力情報等!M$1))</f>
        <v/>
      </c>
      <c r="J182" t="str">
        <f>IF(HLOOKUP($A182,【様式２】講座情報!$E$4:$ZU$30,入力情報等!N$1)="","",HLOOKUP($A182,【様式２】講座情報!$E$4:$ZU$30,入力情報等!N$1))</f>
        <v/>
      </c>
      <c r="K182" t="str">
        <f>IF(HLOOKUP($A182,【様式２】講座情報!$E$4:$ZU$30,入力情報等!O$1)="","",HLOOKUP($A182,【様式２】講座情報!$E$4:$ZU$30,入力情報等!O$1))</f>
        <v/>
      </c>
      <c r="L182" t="str">
        <f>IF(HLOOKUP($A182,【様式２】講座情報!$E$4:$ZU$30,入力情報等!Q$1)="","",HLOOKUP($A182,【様式２】講座情報!$E$4:$ZU$30,入力情報等!Q$1))</f>
        <v/>
      </c>
      <c r="M182" t="str">
        <f>IF(HLOOKUP($A182,【様式２】講座情報!$E$4:$ZU$30,入力情報等!R$1)="","",HLOOKUP($A182,【様式２】講座情報!$E$4:$ZU$30,入力情報等!R$1))</f>
        <v/>
      </c>
      <c r="N182" t="str">
        <f>IF(HLOOKUP($A182,【様式２】講座情報!$E$4:$ZU$30,入力情報等!S$1)="","",HLOOKUP($A182,【様式２】講座情報!$E$4:$ZU$30,入力情報等!S$1))</f>
        <v/>
      </c>
      <c r="O182" t="str">
        <f>IF(HLOOKUP($A182,【様式２】講座情報!$E$4:$ZU$30,入力情報等!T$1)="","",HLOOKUP($A182,【様式２】講座情報!$E$4:$ZU$30,入力情報等!T$1))</f>
        <v/>
      </c>
      <c r="P182" t="str">
        <f>IF(HLOOKUP($A182,【様式２】講座情報!$E$4:$ZU$30,入力情報等!U$1)="","",HLOOKUP($A182,【様式２】講座情報!$E$4:$ZU$30,入力情報等!U$1))</f>
        <v/>
      </c>
      <c r="Q182" t="str">
        <f>IF(HLOOKUP($A182,【様式２】講座情報!$E$4:$ZU$30,入力情報等!V$1)="","",HLOOKUP($A182,【様式２】講座情報!$E$4:$ZU$30,入力情報等!V$1))</f>
        <v/>
      </c>
      <c r="R182" t="str">
        <f>IF(HLOOKUP($A182,【様式２】講座情報!$E$4:$ZU$30,入力情報等!W$1)="","",HLOOKUP($A182,【様式２】講座情報!$E$4:$ZU$30,入力情報等!W$1))</f>
        <v/>
      </c>
      <c r="S182" t="str">
        <f>IF(HLOOKUP($A182,【様式２】講座情報!$E$4:$ZU$30,入力情報等!X$1)="","",HLOOKUP($A182,【様式２】講座情報!$E$4:$ZU$30,入力情報等!X$1))</f>
        <v/>
      </c>
      <c r="T182" t="str">
        <f>IF(HLOOKUP($A182,【様式２】講座情報!$E$4:$ZU$30,入力情報等!Y$1)="","",HLOOKUP($A182,【様式２】講座情報!$E$4:$ZU$30,入力情報等!Y$1))</f>
        <v/>
      </c>
      <c r="U182" t="str">
        <f>IF(HLOOKUP($A182,【様式２】講座情報!$E$4:$ZU$30,入力情報等!Z$1)="","",HLOOKUP($A182,【様式２】講座情報!$E$4:$ZU$30,入力情報等!Z$1))</f>
        <v/>
      </c>
      <c r="V182" t="str">
        <f>IF(HLOOKUP($A182,【様式２】講座情報!$E$4:$ZU$30,入力情報等!AA$1)="","",HLOOKUP($A182,【様式２】講座情報!$E$4:$ZU$30,入力情報等!AA$1))</f>
        <v/>
      </c>
      <c r="W182" t="str">
        <f>IF(HLOOKUP($A182,【様式２】講座情報!$E$4:$ZU$30,入力情報等!AB$1)="","",HLOOKUP($A182,【様式２】講座情報!$E$4:$ZU$30,入力情報等!AB$1))</f>
        <v/>
      </c>
      <c r="X182" t="str">
        <f>IF(HLOOKUP($A182,【様式２】講座情報!$E$4:$ZU$30,入力情報等!AC$1)="","",HLOOKUP($A182,【様式２】講座情報!$E$4:$ZU$30,入力情報等!AC$1))</f>
        <v/>
      </c>
      <c r="Y182" t="str">
        <f>IF(HLOOKUP($A182,【様式２】講座情報!$E$4:$ZU$30,入力情報等!AD$1)="","",HLOOKUP($A182,【様式２】講座情報!$E$4:$ZU$30,入力情報等!AD$1))</f>
        <v/>
      </c>
      <c r="Z182" t="str">
        <f>IF(HLOOKUP($A182,【様式２】講座情報!$E$4:$ZU$30,入力情報等!AE$1)="","",HLOOKUP($A182,【様式２】講座情報!$E$4:$ZU$30,入力情報等!AE$1))</f>
        <v/>
      </c>
    </row>
    <row r="183" spans="1:26">
      <c r="A183" t="str">
        <f>IF(COUNTIF(【様式２】講座情報!$4:$4,転記データ!$A$3*1000+入力情報等!E172)=1,転記データ!$A$3*1000+入力情報等!E172,"")</f>
        <v/>
      </c>
      <c r="B183" t="str">
        <f>IF(HLOOKUP($A183,【様式２】講座情報!$E$4:$ZU$30,入力情報等!F$1)="","",HLOOKUP($A183,【様式２】講座情報!$E$4:$ZU$30,入力情報等!F$1))</f>
        <v/>
      </c>
      <c r="C183" t="str">
        <f>IF(HLOOKUP($A183,【様式２】講座情報!$E$4:$ZU$30,入力情報等!G$1)="","",HLOOKUP($A183,【様式２】講座情報!$E$4:$ZU$30,入力情報等!G$1))</f>
        <v/>
      </c>
      <c r="D183" t="str">
        <f>IF(HLOOKUP($A183,【様式２】講座情報!$E$4:$ZU$30,入力情報等!H$1)="","",HLOOKUP($A183,【様式２】講座情報!$E$4:$ZU$30,入力情報等!H$1))</f>
        <v/>
      </c>
      <c r="E183" t="str">
        <f>IF(HLOOKUP($A183,【様式２】講座情報!$E$4:$ZU$30,入力情報等!I$1)="","",HLOOKUP($A183,【様式２】講座情報!$E$4:$ZU$30,入力情報等!I$1))</f>
        <v/>
      </c>
      <c r="F183" t="str">
        <f>IF(HLOOKUP($A183,【様式２】講座情報!$E$4:$ZU$30,入力情報等!J$1)="","",HLOOKUP($A183,【様式２】講座情報!$E$4:$ZU$30,入力情報等!J$1))</f>
        <v/>
      </c>
      <c r="G183" t="str">
        <f>IF(HLOOKUP($A183,【様式２】講座情報!$E$4:$ZU$30,入力情報等!K$1)="","",HLOOKUP($A183,【様式２】講座情報!$E$4:$ZU$30,入力情報等!K$1))</f>
        <v/>
      </c>
      <c r="H183" t="str">
        <f>IF(HLOOKUP($A183,【様式２】講座情報!$E$4:$ZU$30,入力情報等!L$1)="","",HLOOKUP($A183,【様式２】講座情報!$E$4:$ZU$30,入力情報等!L$1))</f>
        <v/>
      </c>
      <c r="I183" t="str">
        <f>IF(HLOOKUP($A183,【様式２】講座情報!$E$4:$ZU$30,入力情報等!M$1)="","",HLOOKUP($A183,【様式２】講座情報!$E$4:$ZU$30,入力情報等!M$1))</f>
        <v/>
      </c>
      <c r="J183" t="str">
        <f>IF(HLOOKUP($A183,【様式２】講座情報!$E$4:$ZU$30,入力情報等!N$1)="","",HLOOKUP($A183,【様式２】講座情報!$E$4:$ZU$30,入力情報等!N$1))</f>
        <v/>
      </c>
      <c r="K183" t="str">
        <f>IF(HLOOKUP($A183,【様式２】講座情報!$E$4:$ZU$30,入力情報等!O$1)="","",HLOOKUP($A183,【様式２】講座情報!$E$4:$ZU$30,入力情報等!O$1))</f>
        <v/>
      </c>
      <c r="L183" t="str">
        <f>IF(HLOOKUP($A183,【様式２】講座情報!$E$4:$ZU$30,入力情報等!Q$1)="","",HLOOKUP($A183,【様式２】講座情報!$E$4:$ZU$30,入力情報等!Q$1))</f>
        <v/>
      </c>
      <c r="M183" t="str">
        <f>IF(HLOOKUP($A183,【様式２】講座情報!$E$4:$ZU$30,入力情報等!R$1)="","",HLOOKUP($A183,【様式２】講座情報!$E$4:$ZU$30,入力情報等!R$1))</f>
        <v/>
      </c>
      <c r="N183" t="str">
        <f>IF(HLOOKUP($A183,【様式２】講座情報!$E$4:$ZU$30,入力情報等!S$1)="","",HLOOKUP($A183,【様式２】講座情報!$E$4:$ZU$30,入力情報等!S$1))</f>
        <v/>
      </c>
      <c r="O183" t="str">
        <f>IF(HLOOKUP($A183,【様式２】講座情報!$E$4:$ZU$30,入力情報等!T$1)="","",HLOOKUP($A183,【様式２】講座情報!$E$4:$ZU$30,入力情報等!T$1))</f>
        <v/>
      </c>
      <c r="P183" t="str">
        <f>IF(HLOOKUP($A183,【様式２】講座情報!$E$4:$ZU$30,入力情報等!U$1)="","",HLOOKUP($A183,【様式２】講座情報!$E$4:$ZU$30,入力情報等!U$1))</f>
        <v/>
      </c>
      <c r="Q183" t="str">
        <f>IF(HLOOKUP($A183,【様式２】講座情報!$E$4:$ZU$30,入力情報等!V$1)="","",HLOOKUP($A183,【様式２】講座情報!$E$4:$ZU$30,入力情報等!V$1))</f>
        <v/>
      </c>
      <c r="R183" t="str">
        <f>IF(HLOOKUP($A183,【様式２】講座情報!$E$4:$ZU$30,入力情報等!W$1)="","",HLOOKUP($A183,【様式２】講座情報!$E$4:$ZU$30,入力情報等!W$1))</f>
        <v/>
      </c>
      <c r="S183" t="str">
        <f>IF(HLOOKUP($A183,【様式２】講座情報!$E$4:$ZU$30,入力情報等!X$1)="","",HLOOKUP($A183,【様式２】講座情報!$E$4:$ZU$30,入力情報等!X$1))</f>
        <v/>
      </c>
      <c r="T183" t="str">
        <f>IF(HLOOKUP($A183,【様式２】講座情報!$E$4:$ZU$30,入力情報等!Y$1)="","",HLOOKUP($A183,【様式２】講座情報!$E$4:$ZU$30,入力情報等!Y$1))</f>
        <v/>
      </c>
      <c r="U183" t="str">
        <f>IF(HLOOKUP($A183,【様式２】講座情報!$E$4:$ZU$30,入力情報等!Z$1)="","",HLOOKUP($A183,【様式２】講座情報!$E$4:$ZU$30,入力情報等!Z$1))</f>
        <v/>
      </c>
      <c r="V183" t="str">
        <f>IF(HLOOKUP($A183,【様式２】講座情報!$E$4:$ZU$30,入力情報等!AA$1)="","",HLOOKUP($A183,【様式２】講座情報!$E$4:$ZU$30,入力情報等!AA$1))</f>
        <v/>
      </c>
      <c r="W183" t="str">
        <f>IF(HLOOKUP($A183,【様式２】講座情報!$E$4:$ZU$30,入力情報等!AB$1)="","",HLOOKUP($A183,【様式２】講座情報!$E$4:$ZU$30,入力情報等!AB$1))</f>
        <v/>
      </c>
      <c r="X183" t="str">
        <f>IF(HLOOKUP($A183,【様式２】講座情報!$E$4:$ZU$30,入力情報等!AC$1)="","",HLOOKUP($A183,【様式２】講座情報!$E$4:$ZU$30,入力情報等!AC$1))</f>
        <v/>
      </c>
      <c r="Y183" t="str">
        <f>IF(HLOOKUP($A183,【様式２】講座情報!$E$4:$ZU$30,入力情報等!AD$1)="","",HLOOKUP($A183,【様式２】講座情報!$E$4:$ZU$30,入力情報等!AD$1))</f>
        <v/>
      </c>
      <c r="Z183" t="str">
        <f>IF(HLOOKUP($A183,【様式２】講座情報!$E$4:$ZU$30,入力情報等!AE$1)="","",HLOOKUP($A183,【様式２】講座情報!$E$4:$ZU$30,入力情報等!AE$1))</f>
        <v/>
      </c>
    </row>
    <row r="184" spans="1:26">
      <c r="A184" t="str">
        <f>IF(COUNTIF(【様式２】講座情報!$4:$4,転記データ!$A$3*1000+入力情報等!E173)=1,転記データ!$A$3*1000+入力情報等!E173,"")</f>
        <v/>
      </c>
      <c r="B184" t="str">
        <f>IF(HLOOKUP($A184,【様式２】講座情報!$E$4:$ZU$30,入力情報等!F$1)="","",HLOOKUP($A184,【様式２】講座情報!$E$4:$ZU$30,入力情報等!F$1))</f>
        <v/>
      </c>
      <c r="C184" t="str">
        <f>IF(HLOOKUP($A184,【様式２】講座情報!$E$4:$ZU$30,入力情報等!G$1)="","",HLOOKUP($A184,【様式２】講座情報!$E$4:$ZU$30,入力情報等!G$1))</f>
        <v/>
      </c>
      <c r="D184" t="str">
        <f>IF(HLOOKUP($A184,【様式２】講座情報!$E$4:$ZU$30,入力情報等!H$1)="","",HLOOKUP($A184,【様式２】講座情報!$E$4:$ZU$30,入力情報等!H$1))</f>
        <v/>
      </c>
      <c r="E184" t="str">
        <f>IF(HLOOKUP($A184,【様式２】講座情報!$E$4:$ZU$30,入力情報等!I$1)="","",HLOOKUP($A184,【様式２】講座情報!$E$4:$ZU$30,入力情報等!I$1))</f>
        <v/>
      </c>
      <c r="F184" t="str">
        <f>IF(HLOOKUP($A184,【様式２】講座情報!$E$4:$ZU$30,入力情報等!J$1)="","",HLOOKUP($A184,【様式２】講座情報!$E$4:$ZU$30,入力情報等!J$1))</f>
        <v/>
      </c>
      <c r="G184" t="str">
        <f>IF(HLOOKUP($A184,【様式２】講座情報!$E$4:$ZU$30,入力情報等!K$1)="","",HLOOKUP($A184,【様式２】講座情報!$E$4:$ZU$30,入力情報等!K$1))</f>
        <v/>
      </c>
      <c r="H184" t="str">
        <f>IF(HLOOKUP($A184,【様式２】講座情報!$E$4:$ZU$30,入力情報等!L$1)="","",HLOOKUP($A184,【様式２】講座情報!$E$4:$ZU$30,入力情報等!L$1))</f>
        <v/>
      </c>
      <c r="I184" t="str">
        <f>IF(HLOOKUP($A184,【様式２】講座情報!$E$4:$ZU$30,入力情報等!M$1)="","",HLOOKUP($A184,【様式２】講座情報!$E$4:$ZU$30,入力情報等!M$1))</f>
        <v/>
      </c>
      <c r="J184" t="str">
        <f>IF(HLOOKUP($A184,【様式２】講座情報!$E$4:$ZU$30,入力情報等!N$1)="","",HLOOKUP($A184,【様式２】講座情報!$E$4:$ZU$30,入力情報等!N$1))</f>
        <v/>
      </c>
      <c r="K184" t="str">
        <f>IF(HLOOKUP($A184,【様式２】講座情報!$E$4:$ZU$30,入力情報等!O$1)="","",HLOOKUP($A184,【様式２】講座情報!$E$4:$ZU$30,入力情報等!O$1))</f>
        <v/>
      </c>
      <c r="L184" t="str">
        <f>IF(HLOOKUP($A184,【様式２】講座情報!$E$4:$ZU$30,入力情報等!Q$1)="","",HLOOKUP($A184,【様式２】講座情報!$E$4:$ZU$30,入力情報等!Q$1))</f>
        <v/>
      </c>
      <c r="M184" t="str">
        <f>IF(HLOOKUP($A184,【様式２】講座情報!$E$4:$ZU$30,入力情報等!R$1)="","",HLOOKUP($A184,【様式２】講座情報!$E$4:$ZU$30,入力情報等!R$1))</f>
        <v/>
      </c>
      <c r="N184" t="str">
        <f>IF(HLOOKUP($A184,【様式２】講座情報!$E$4:$ZU$30,入力情報等!S$1)="","",HLOOKUP($A184,【様式２】講座情報!$E$4:$ZU$30,入力情報等!S$1))</f>
        <v/>
      </c>
      <c r="O184" t="str">
        <f>IF(HLOOKUP($A184,【様式２】講座情報!$E$4:$ZU$30,入力情報等!T$1)="","",HLOOKUP($A184,【様式２】講座情報!$E$4:$ZU$30,入力情報等!T$1))</f>
        <v/>
      </c>
      <c r="P184" t="str">
        <f>IF(HLOOKUP($A184,【様式２】講座情報!$E$4:$ZU$30,入力情報等!U$1)="","",HLOOKUP($A184,【様式２】講座情報!$E$4:$ZU$30,入力情報等!U$1))</f>
        <v/>
      </c>
      <c r="Q184" t="str">
        <f>IF(HLOOKUP($A184,【様式２】講座情報!$E$4:$ZU$30,入力情報等!V$1)="","",HLOOKUP($A184,【様式２】講座情報!$E$4:$ZU$30,入力情報等!V$1))</f>
        <v/>
      </c>
      <c r="R184" t="str">
        <f>IF(HLOOKUP($A184,【様式２】講座情報!$E$4:$ZU$30,入力情報等!W$1)="","",HLOOKUP($A184,【様式２】講座情報!$E$4:$ZU$30,入力情報等!W$1))</f>
        <v/>
      </c>
      <c r="S184" t="str">
        <f>IF(HLOOKUP($A184,【様式２】講座情報!$E$4:$ZU$30,入力情報等!X$1)="","",HLOOKUP($A184,【様式２】講座情報!$E$4:$ZU$30,入力情報等!X$1))</f>
        <v/>
      </c>
      <c r="T184" t="str">
        <f>IF(HLOOKUP($A184,【様式２】講座情報!$E$4:$ZU$30,入力情報等!Y$1)="","",HLOOKUP($A184,【様式２】講座情報!$E$4:$ZU$30,入力情報等!Y$1))</f>
        <v/>
      </c>
      <c r="U184" t="str">
        <f>IF(HLOOKUP($A184,【様式２】講座情報!$E$4:$ZU$30,入力情報等!Z$1)="","",HLOOKUP($A184,【様式２】講座情報!$E$4:$ZU$30,入力情報等!Z$1))</f>
        <v/>
      </c>
      <c r="V184" t="str">
        <f>IF(HLOOKUP($A184,【様式２】講座情報!$E$4:$ZU$30,入力情報等!AA$1)="","",HLOOKUP($A184,【様式２】講座情報!$E$4:$ZU$30,入力情報等!AA$1))</f>
        <v/>
      </c>
      <c r="W184" t="str">
        <f>IF(HLOOKUP($A184,【様式２】講座情報!$E$4:$ZU$30,入力情報等!AB$1)="","",HLOOKUP($A184,【様式２】講座情報!$E$4:$ZU$30,入力情報等!AB$1))</f>
        <v/>
      </c>
      <c r="X184" t="str">
        <f>IF(HLOOKUP($A184,【様式２】講座情報!$E$4:$ZU$30,入力情報等!AC$1)="","",HLOOKUP($A184,【様式２】講座情報!$E$4:$ZU$30,入力情報等!AC$1))</f>
        <v/>
      </c>
      <c r="Y184" t="str">
        <f>IF(HLOOKUP($A184,【様式２】講座情報!$E$4:$ZU$30,入力情報等!AD$1)="","",HLOOKUP($A184,【様式２】講座情報!$E$4:$ZU$30,入力情報等!AD$1))</f>
        <v/>
      </c>
      <c r="Z184" t="str">
        <f>IF(HLOOKUP($A184,【様式２】講座情報!$E$4:$ZU$30,入力情報等!AE$1)="","",HLOOKUP($A184,【様式２】講座情報!$E$4:$ZU$30,入力情報等!AE$1))</f>
        <v/>
      </c>
    </row>
    <row r="185" spans="1:26">
      <c r="A185" t="str">
        <f>IF(COUNTIF(【様式２】講座情報!$4:$4,転記データ!$A$3*1000+入力情報等!E174)=1,転記データ!$A$3*1000+入力情報等!E174,"")</f>
        <v/>
      </c>
      <c r="B185" t="str">
        <f>IF(HLOOKUP($A185,【様式２】講座情報!$E$4:$ZU$30,入力情報等!F$1)="","",HLOOKUP($A185,【様式２】講座情報!$E$4:$ZU$30,入力情報等!F$1))</f>
        <v/>
      </c>
      <c r="C185" t="str">
        <f>IF(HLOOKUP($A185,【様式２】講座情報!$E$4:$ZU$30,入力情報等!G$1)="","",HLOOKUP($A185,【様式２】講座情報!$E$4:$ZU$30,入力情報等!G$1))</f>
        <v/>
      </c>
      <c r="D185" t="str">
        <f>IF(HLOOKUP($A185,【様式２】講座情報!$E$4:$ZU$30,入力情報等!H$1)="","",HLOOKUP($A185,【様式２】講座情報!$E$4:$ZU$30,入力情報等!H$1))</f>
        <v/>
      </c>
      <c r="E185" t="str">
        <f>IF(HLOOKUP($A185,【様式２】講座情報!$E$4:$ZU$30,入力情報等!I$1)="","",HLOOKUP($A185,【様式２】講座情報!$E$4:$ZU$30,入力情報等!I$1))</f>
        <v/>
      </c>
      <c r="F185" t="str">
        <f>IF(HLOOKUP($A185,【様式２】講座情報!$E$4:$ZU$30,入力情報等!J$1)="","",HLOOKUP($A185,【様式２】講座情報!$E$4:$ZU$30,入力情報等!J$1))</f>
        <v/>
      </c>
      <c r="G185" t="str">
        <f>IF(HLOOKUP($A185,【様式２】講座情報!$E$4:$ZU$30,入力情報等!K$1)="","",HLOOKUP($A185,【様式２】講座情報!$E$4:$ZU$30,入力情報等!K$1))</f>
        <v/>
      </c>
      <c r="H185" t="str">
        <f>IF(HLOOKUP($A185,【様式２】講座情報!$E$4:$ZU$30,入力情報等!L$1)="","",HLOOKUP($A185,【様式２】講座情報!$E$4:$ZU$30,入力情報等!L$1))</f>
        <v/>
      </c>
      <c r="I185" t="str">
        <f>IF(HLOOKUP($A185,【様式２】講座情報!$E$4:$ZU$30,入力情報等!M$1)="","",HLOOKUP($A185,【様式２】講座情報!$E$4:$ZU$30,入力情報等!M$1))</f>
        <v/>
      </c>
      <c r="J185" t="str">
        <f>IF(HLOOKUP($A185,【様式２】講座情報!$E$4:$ZU$30,入力情報等!N$1)="","",HLOOKUP($A185,【様式２】講座情報!$E$4:$ZU$30,入力情報等!N$1))</f>
        <v/>
      </c>
      <c r="K185" t="str">
        <f>IF(HLOOKUP($A185,【様式２】講座情報!$E$4:$ZU$30,入力情報等!O$1)="","",HLOOKUP($A185,【様式２】講座情報!$E$4:$ZU$30,入力情報等!O$1))</f>
        <v/>
      </c>
      <c r="L185" t="str">
        <f>IF(HLOOKUP($A185,【様式２】講座情報!$E$4:$ZU$30,入力情報等!Q$1)="","",HLOOKUP($A185,【様式２】講座情報!$E$4:$ZU$30,入力情報等!Q$1))</f>
        <v/>
      </c>
      <c r="M185" t="str">
        <f>IF(HLOOKUP($A185,【様式２】講座情報!$E$4:$ZU$30,入力情報等!R$1)="","",HLOOKUP($A185,【様式２】講座情報!$E$4:$ZU$30,入力情報等!R$1))</f>
        <v/>
      </c>
      <c r="N185" t="str">
        <f>IF(HLOOKUP($A185,【様式２】講座情報!$E$4:$ZU$30,入力情報等!S$1)="","",HLOOKUP($A185,【様式２】講座情報!$E$4:$ZU$30,入力情報等!S$1))</f>
        <v/>
      </c>
      <c r="O185" t="str">
        <f>IF(HLOOKUP($A185,【様式２】講座情報!$E$4:$ZU$30,入力情報等!T$1)="","",HLOOKUP($A185,【様式２】講座情報!$E$4:$ZU$30,入力情報等!T$1))</f>
        <v/>
      </c>
      <c r="P185" t="str">
        <f>IF(HLOOKUP($A185,【様式２】講座情報!$E$4:$ZU$30,入力情報等!U$1)="","",HLOOKUP($A185,【様式２】講座情報!$E$4:$ZU$30,入力情報等!U$1))</f>
        <v/>
      </c>
      <c r="Q185" t="str">
        <f>IF(HLOOKUP($A185,【様式２】講座情報!$E$4:$ZU$30,入力情報等!V$1)="","",HLOOKUP($A185,【様式２】講座情報!$E$4:$ZU$30,入力情報等!V$1))</f>
        <v/>
      </c>
      <c r="R185" t="str">
        <f>IF(HLOOKUP($A185,【様式２】講座情報!$E$4:$ZU$30,入力情報等!W$1)="","",HLOOKUP($A185,【様式２】講座情報!$E$4:$ZU$30,入力情報等!W$1))</f>
        <v/>
      </c>
      <c r="S185" t="str">
        <f>IF(HLOOKUP($A185,【様式２】講座情報!$E$4:$ZU$30,入力情報等!X$1)="","",HLOOKUP($A185,【様式２】講座情報!$E$4:$ZU$30,入力情報等!X$1))</f>
        <v/>
      </c>
      <c r="T185" t="str">
        <f>IF(HLOOKUP($A185,【様式２】講座情報!$E$4:$ZU$30,入力情報等!Y$1)="","",HLOOKUP($A185,【様式２】講座情報!$E$4:$ZU$30,入力情報等!Y$1))</f>
        <v/>
      </c>
      <c r="U185" t="str">
        <f>IF(HLOOKUP($A185,【様式２】講座情報!$E$4:$ZU$30,入力情報等!Z$1)="","",HLOOKUP($A185,【様式２】講座情報!$E$4:$ZU$30,入力情報等!Z$1))</f>
        <v/>
      </c>
      <c r="V185" t="str">
        <f>IF(HLOOKUP($A185,【様式２】講座情報!$E$4:$ZU$30,入力情報等!AA$1)="","",HLOOKUP($A185,【様式２】講座情報!$E$4:$ZU$30,入力情報等!AA$1))</f>
        <v/>
      </c>
      <c r="W185" t="str">
        <f>IF(HLOOKUP($A185,【様式２】講座情報!$E$4:$ZU$30,入力情報等!AB$1)="","",HLOOKUP($A185,【様式２】講座情報!$E$4:$ZU$30,入力情報等!AB$1))</f>
        <v/>
      </c>
      <c r="X185" t="str">
        <f>IF(HLOOKUP($A185,【様式２】講座情報!$E$4:$ZU$30,入力情報等!AC$1)="","",HLOOKUP($A185,【様式２】講座情報!$E$4:$ZU$30,入力情報等!AC$1))</f>
        <v/>
      </c>
      <c r="Y185" t="str">
        <f>IF(HLOOKUP($A185,【様式２】講座情報!$E$4:$ZU$30,入力情報等!AD$1)="","",HLOOKUP($A185,【様式２】講座情報!$E$4:$ZU$30,入力情報等!AD$1))</f>
        <v/>
      </c>
      <c r="Z185" t="str">
        <f>IF(HLOOKUP($A185,【様式２】講座情報!$E$4:$ZU$30,入力情報等!AE$1)="","",HLOOKUP($A185,【様式２】講座情報!$E$4:$ZU$30,入力情報等!AE$1))</f>
        <v/>
      </c>
    </row>
    <row r="186" spans="1:26">
      <c r="A186" t="str">
        <f>IF(COUNTIF(【様式２】講座情報!$4:$4,転記データ!$A$3*1000+入力情報等!E175)=1,転記データ!$A$3*1000+入力情報等!E175,"")</f>
        <v/>
      </c>
      <c r="B186" t="str">
        <f>IF(HLOOKUP($A186,【様式２】講座情報!$E$4:$ZU$30,入力情報等!F$1)="","",HLOOKUP($A186,【様式２】講座情報!$E$4:$ZU$30,入力情報等!F$1))</f>
        <v/>
      </c>
      <c r="C186" t="str">
        <f>IF(HLOOKUP($A186,【様式２】講座情報!$E$4:$ZU$30,入力情報等!G$1)="","",HLOOKUP($A186,【様式２】講座情報!$E$4:$ZU$30,入力情報等!G$1))</f>
        <v/>
      </c>
      <c r="D186" t="str">
        <f>IF(HLOOKUP($A186,【様式２】講座情報!$E$4:$ZU$30,入力情報等!H$1)="","",HLOOKUP($A186,【様式２】講座情報!$E$4:$ZU$30,入力情報等!H$1))</f>
        <v/>
      </c>
      <c r="E186" t="str">
        <f>IF(HLOOKUP($A186,【様式２】講座情報!$E$4:$ZU$30,入力情報等!I$1)="","",HLOOKUP($A186,【様式２】講座情報!$E$4:$ZU$30,入力情報等!I$1))</f>
        <v/>
      </c>
      <c r="F186" t="str">
        <f>IF(HLOOKUP($A186,【様式２】講座情報!$E$4:$ZU$30,入力情報等!J$1)="","",HLOOKUP($A186,【様式２】講座情報!$E$4:$ZU$30,入力情報等!J$1))</f>
        <v/>
      </c>
      <c r="G186" t="str">
        <f>IF(HLOOKUP($A186,【様式２】講座情報!$E$4:$ZU$30,入力情報等!K$1)="","",HLOOKUP($A186,【様式２】講座情報!$E$4:$ZU$30,入力情報等!K$1))</f>
        <v/>
      </c>
      <c r="H186" t="str">
        <f>IF(HLOOKUP($A186,【様式２】講座情報!$E$4:$ZU$30,入力情報等!L$1)="","",HLOOKUP($A186,【様式２】講座情報!$E$4:$ZU$30,入力情報等!L$1))</f>
        <v/>
      </c>
      <c r="I186" t="str">
        <f>IF(HLOOKUP($A186,【様式２】講座情報!$E$4:$ZU$30,入力情報等!M$1)="","",HLOOKUP($A186,【様式２】講座情報!$E$4:$ZU$30,入力情報等!M$1))</f>
        <v/>
      </c>
      <c r="J186" t="str">
        <f>IF(HLOOKUP($A186,【様式２】講座情報!$E$4:$ZU$30,入力情報等!N$1)="","",HLOOKUP($A186,【様式２】講座情報!$E$4:$ZU$30,入力情報等!N$1))</f>
        <v/>
      </c>
      <c r="K186" t="str">
        <f>IF(HLOOKUP($A186,【様式２】講座情報!$E$4:$ZU$30,入力情報等!O$1)="","",HLOOKUP($A186,【様式２】講座情報!$E$4:$ZU$30,入力情報等!O$1))</f>
        <v/>
      </c>
      <c r="L186" t="str">
        <f>IF(HLOOKUP($A186,【様式２】講座情報!$E$4:$ZU$30,入力情報等!Q$1)="","",HLOOKUP($A186,【様式２】講座情報!$E$4:$ZU$30,入力情報等!Q$1))</f>
        <v/>
      </c>
      <c r="M186" t="str">
        <f>IF(HLOOKUP($A186,【様式２】講座情報!$E$4:$ZU$30,入力情報等!R$1)="","",HLOOKUP($A186,【様式２】講座情報!$E$4:$ZU$30,入力情報等!R$1))</f>
        <v/>
      </c>
      <c r="N186" t="str">
        <f>IF(HLOOKUP($A186,【様式２】講座情報!$E$4:$ZU$30,入力情報等!S$1)="","",HLOOKUP($A186,【様式２】講座情報!$E$4:$ZU$30,入力情報等!S$1))</f>
        <v/>
      </c>
      <c r="O186" t="str">
        <f>IF(HLOOKUP($A186,【様式２】講座情報!$E$4:$ZU$30,入力情報等!T$1)="","",HLOOKUP($A186,【様式２】講座情報!$E$4:$ZU$30,入力情報等!T$1))</f>
        <v/>
      </c>
      <c r="P186" t="str">
        <f>IF(HLOOKUP($A186,【様式２】講座情報!$E$4:$ZU$30,入力情報等!U$1)="","",HLOOKUP($A186,【様式２】講座情報!$E$4:$ZU$30,入力情報等!U$1))</f>
        <v/>
      </c>
      <c r="Q186" t="str">
        <f>IF(HLOOKUP($A186,【様式２】講座情報!$E$4:$ZU$30,入力情報等!V$1)="","",HLOOKUP($A186,【様式２】講座情報!$E$4:$ZU$30,入力情報等!V$1))</f>
        <v/>
      </c>
      <c r="R186" t="str">
        <f>IF(HLOOKUP($A186,【様式２】講座情報!$E$4:$ZU$30,入力情報等!W$1)="","",HLOOKUP($A186,【様式２】講座情報!$E$4:$ZU$30,入力情報等!W$1))</f>
        <v/>
      </c>
      <c r="S186" t="str">
        <f>IF(HLOOKUP($A186,【様式２】講座情報!$E$4:$ZU$30,入力情報等!X$1)="","",HLOOKUP($A186,【様式２】講座情報!$E$4:$ZU$30,入力情報等!X$1))</f>
        <v/>
      </c>
      <c r="T186" t="str">
        <f>IF(HLOOKUP($A186,【様式２】講座情報!$E$4:$ZU$30,入力情報等!Y$1)="","",HLOOKUP($A186,【様式２】講座情報!$E$4:$ZU$30,入力情報等!Y$1))</f>
        <v/>
      </c>
      <c r="U186" t="str">
        <f>IF(HLOOKUP($A186,【様式２】講座情報!$E$4:$ZU$30,入力情報等!Z$1)="","",HLOOKUP($A186,【様式２】講座情報!$E$4:$ZU$30,入力情報等!Z$1))</f>
        <v/>
      </c>
      <c r="V186" t="str">
        <f>IF(HLOOKUP($A186,【様式２】講座情報!$E$4:$ZU$30,入力情報等!AA$1)="","",HLOOKUP($A186,【様式２】講座情報!$E$4:$ZU$30,入力情報等!AA$1))</f>
        <v/>
      </c>
      <c r="W186" t="str">
        <f>IF(HLOOKUP($A186,【様式２】講座情報!$E$4:$ZU$30,入力情報等!AB$1)="","",HLOOKUP($A186,【様式２】講座情報!$E$4:$ZU$30,入力情報等!AB$1))</f>
        <v/>
      </c>
      <c r="X186" t="str">
        <f>IF(HLOOKUP($A186,【様式２】講座情報!$E$4:$ZU$30,入力情報等!AC$1)="","",HLOOKUP($A186,【様式２】講座情報!$E$4:$ZU$30,入力情報等!AC$1))</f>
        <v/>
      </c>
      <c r="Y186" t="str">
        <f>IF(HLOOKUP($A186,【様式２】講座情報!$E$4:$ZU$30,入力情報等!AD$1)="","",HLOOKUP($A186,【様式２】講座情報!$E$4:$ZU$30,入力情報等!AD$1))</f>
        <v/>
      </c>
      <c r="Z186" t="str">
        <f>IF(HLOOKUP($A186,【様式２】講座情報!$E$4:$ZU$30,入力情報等!AE$1)="","",HLOOKUP($A186,【様式２】講座情報!$E$4:$ZU$30,入力情報等!AE$1))</f>
        <v/>
      </c>
    </row>
    <row r="187" spans="1:26">
      <c r="A187" t="str">
        <f>IF(COUNTIF(【様式２】講座情報!$4:$4,転記データ!$A$3*1000+入力情報等!E176)=1,転記データ!$A$3*1000+入力情報等!E176,"")</f>
        <v/>
      </c>
      <c r="B187" t="str">
        <f>IF(HLOOKUP($A187,【様式２】講座情報!$E$4:$ZU$30,入力情報等!F$1)="","",HLOOKUP($A187,【様式２】講座情報!$E$4:$ZU$30,入力情報等!F$1))</f>
        <v/>
      </c>
      <c r="C187" t="str">
        <f>IF(HLOOKUP($A187,【様式２】講座情報!$E$4:$ZU$30,入力情報等!G$1)="","",HLOOKUP($A187,【様式２】講座情報!$E$4:$ZU$30,入力情報等!G$1))</f>
        <v/>
      </c>
      <c r="D187" t="str">
        <f>IF(HLOOKUP($A187,【様式２】講座情報!$E$4:$ZU$30,入力情報等!H$1)="","",HLOOKUP($A187,【様式２】講座情報!$E$4:$ZU$30,入力情報等!H$1))</f>
        <v/>
      </c>
      <c r="E187" t="str">
        <f>IF(HLOOKUP($A187,【様式２】講座情報!$E$4:$ZU$30,入力情報等!I$1)="","",HLOOKUP($A187,【様式２】講座情報!$E$4:$ZU$30,入力情報等!I$1))</f>
        <v/>
      </c>
      <c r="F187" t="str">
        <f>IF(HLOOKUP($A187,【様式２】講座情報!$E$4:$ZU$30,入力情報等!J$1)="","",HLOOKUP($A187,【様式２】講座情報!$E$4:$ZU$30,入力情報等!J$1))</f>
        <v/>
      </c>
      <c r="G187" t="str">
        <f>IF(HLOOKUP($A187,【様式２】講座情報!$E$4:$ZU$30,入力情報等!K$1)="","",HLOOKUP($A187,【様式２】講座情報!$E$4:$ZU$30,入力情報等!K$1))</f>
        <v/>
      </c>
      <c r="H187" t="str">
        <f>IF(HLOOKUP($A187,【様式２】講座情報!$E$4:$ZU$30,入力情報等!L$1)="","",HLOOKUP($A187,【様式２】講座情報!$E$4:$ZU$30,入力情報等!L$1))</f>
        <v/>
      </c>
      <c r="I187" t="str">
        <f>IF(HLOOKUP($A187,【様式２】講座情報!$E$4:$ZU$30,入力情報等!M$1)="","",HLOOKUP($A187,【様式２】講座情報!$E$4:$ZU$30,入力情報等!M$1))</f>
        <v/>
      </c>
      <c r="J187" t="str">
        <f>IF(HLOOKUP($A187,【様式２】講座情報!$E$4:$ZU$30,入力情報等!N$1)="","",HLOOKUP($A187,【様式２】講座情報!$E$4:$ZU$30,入力情報等!N$1))</f>
        <v/>
      </c>
      <c r="K187" t="str">
        <f>IF(HLOOKUP($A187,【様式２】講座情報!$E$4:$ZU$30,入力情報等!O$1)="","",HLOOKUP($A187,【様式２】講座情報!$E$4:$ZU$30,入力情報等!O$1))</f>
        <v/>
      </c>
      <c r="L187" t="str">
        <f>IF(HLOOKUP($A187,【様式２】講座情報!$E$4:$ZU$30,入力情報等!Q$1)="","",HLOOKUP($A187,【様式２】講座情報!$E$4:$ZU$30,入力情報等!Q$1))</f>
        <v/>
      </c>
      <c r="M187" t="str">
        <f>IF(HLOOKUP($A187,【様式２】講座情報!$E$4:$ZU$30,入力情報等!R$1)="","",HLOOKUP($A187,【様式２】講座情報!$E$4:$ZU$30,入力情報等!R$1))</f>
        <v/>
      </c>
      <c r="N187" t="str">
        <f>IF(HLOOKUP($A187,【様式２】講座情報!$E$4:$ZU$30,入力情報等!S$1)="","",HLOOKUP($A187,【様式２】講座情報!$E$4:$ZU$30,入力情報等!S$1))</f>
        <v/>
      </c>
      <c r="O187" t="str">
        <f>IF(HLOOKUP($A187,【様式２】講座情報!$E$4:$ZU$30,入力情報等!T$1)="","",HLOOKUP($A187,【様式２】講座情報!$E$4:$ZU$30,入力情報等!T$1))</f>
        <v/>
      </c>
      <c r="P187" t="str">
        <f>IF(HLOOKUP($A187,【様式２】講座情報!$E$4:$ZU$30,入力情報等!U$1)="","",HLOOKUP($A187,【様式２】講座情報!$E$4:$ZU$30,入力情報等!U$1))</f>
        <v/>
      </c>
      <c r="Q187" t="str">
        <f>IF(HLOOKUP($A187,【様式２】講座情報!$E$4:$ZU$30,入力情報等!V$1)="","",HLOOKUP($A187,【様式２】講座情報!$E$4:$ZU$30,入力情報等!V$1))</f>
        <v/>
      </c>
      <c r="R187" t="str">
        <f>IF(HLOOKUP($A187,【様式２】講座情報!$E$4:$ZU$30,入力情報等!W$1)="","",HLOOKUP($A187,【様式２】講座情報!$E$4:$ZU$30,入力情報等!W$1))</f>
        <v/>
      </c>
      <c r="S187" t="str">
        <f>IF(HLOOKUP($A187,【様式２】講座情報!$E$4:$ZU$30,入力情報等!X$1)="","",HLOOKUP($A187,【様式２】講座情報!$E$4:$ZU$30,入力情報等!X$1))</f>
        <v/>
      </c>
      <c r="T187" t="str">
        <f>IF(HLOOKUP($A187,【様式２】講座情報!$E$4:$ZU$30,入力情報等!Y$1)="","",HLOOKUP($A187,【様式２】講座情報!$E$4:$ZU$30,入力情報等!Y$1))</f>
        <v/>
      </c>
      <c r="U187" t="str">
        <f>IF(HLOOKUP($A187,【様式２】講座情報!$E$4:$ZU$30,入力情報等!Z$1)="","",HLOOKUP($A187,【様式２】講座情報!$E$4:$ZU$30,入力情報等!Z$1))</f>
        <v/>
      </c>
      <c r="V187" t="str">
        <f>IF(HLOOKUP($A187,【様式２】講座情報!$E$4:$ZU$30,入力情報等!AA$1)="","",HLOOKUP($A187,【様式２】講座情報!$E$4:$ZU$30,入力情報等!AA$1))</f>
        <v/>
      </c>
      <c r="W187" t="str">
        <f>IF(HLOOKUP($A187,【様式２】講座情報!$E$4:$ZU$30,入力情報等!AB$1)="","",HLOOKUP($A187,【様式２】講座情報!$E$4:$ZU$30,入力情報等!AB$1))</f>
        <v/>
      </c>
      <c r="X187" t="str">
        <f>IF(HLOOKUP($A187,【様式２】講座情報!$E$4:$ZU$30,入力情報等!AC$1)="","",HLOOKUP($A187,【様式２】講座情報!$E$4:$ZU$30,入力情報等!AC$1))</f>
        <v/>
      </c>
      <c r="Y187" t="str">
        <f>IF(HLOOKUP($A187,【様式２】講座情報!$E$4:$ZU$30,入力情報等!AD$1)="","",HLOOKUP($A187,【様式２】講座情報!$E$4:$ZU$30,入力情報等!AD$1))</f>
        <v/>
      </c>
      <c r="Z187" t="str">
        <f>IF(HLOOKUP($A187,【様式２】講座情報!$E$4:$ZU$30,入力情報等!AE$1)="","",HLOOKUP($A187,【様式２】講座情報!$E$4:$ZU$30,入力情報等!AE$1))</f>
        <v/>
      </c>
    </row>
    <row r="188" spans="1:26">
      <c r="A188" t="str">
        <f>IF(COUNTIF(【様式２】講座情報!$4:$4,転記データ!$A$3*1000+入力情報等!E177)=1,転記データ!$A$3*1000+入力情報等!E177,"")</f>
        <v/>
      </c>
      <c r="B188" t="str">
        <f>IF(HLOOKUP($A188,【様式２】講座情報!$E$4:$ZU$30,入力情報等!F$1)="","",HLOOKUP($A188,【様式２】講座情報!$E$4:$ZU$30,入力情報等!F$1))</f>
        <v/>
      </c>
      <c r="C188" t="str">
        <f>IF(HLOOKUP($A188,【様式２】講座情報!$E$4:$ZU$30,入力情報等!G$1)="","",HLOOKUP($A188,【様式２】講座情報!$E$4:$ZU$30,入力情報等!G$1))</f>
        <v/>
      </c>
      <c r="D188" t="str">
        <f>IF(HLOOKUP($A188,【様式２】講座情報!$E$4:$ZU$30,入力情報等!H$1)="","",HLOOKUP($A188,【様式２】講座情報!$E$4:$ZU$30,入力情報等!H$1))</f>
        <v/>
      </c>
      <c r="E188" t="str">
        <f>IF(HLOOKUP($A188,【様式２】講座情報!$E$4:$ZU$30,入力情報等!I$1)="","",HLOOKUP($A188,【様式２】講座情報!$E$4:$ZU$30,入力情報等!I$1))</f>
        <v/>
      </c>
      <c r="F188" t="str">
        <f>IF(HLOOKUP($A188,【様式２】講座情報!$E$4:$ZU$30,入力情報等!J$1)="","",HLOOKUP($A188,【様式２】講座情報!$E$4:$ZU$30,入力情報等!J$1))</f>
        <v/>
      </c>
      <c r="G188" t="str">
        <f>IF(HLOOKUP($A188,【様式２】講座情報!$E$4:$ZU$30,入力情報等!K$1)="","",HLOOKUP($A188,【様式２】講座情報!$E$4:$ZU$30,入力情報等!K$1))</f>
        <v/>
      </c>
      <c r="H188" t="str">
        <f>IF(HLOOKUP($A188,【様式２】講座情報!$E$4:$ZU$30,入力情報等!L$1)="","",HLOOKUP($A188,【様式２】講座情報!$E$4:$ZU$30,入力情報等!L$1))</f>
        <v/>
      </c>
      <c r="I188" t="str">
        <f>IF(HLOOKUP($A188,【様式２】講座情報!$E$4:$ZU$30,入力情報等!M$1)="","",HLOOKUP($A188,【様式２】講座情報!$E$4:$ZU$30,入力情報等!M$1))</f>
        <v/>
      </c>
      <c r="J188" t="str">
        <f>IF(HLOOKUP($A188,【様式２】講座情報!$E$4:$ZU$30,入力情報等!N$1)="","",HLOOKUP($A188,【様式２】講座情報!$E$4:$ZU$30,入力情報等!N$1))</f>
        <v/>
      </c>
      <c r="K188" t="str">
        <f>IF(HLOOKUP($A188,【様式２】講座情報!$E$4:$ZU$30,入力情報等!O$1)="","",HLOOKUP($A188,【様式２】講座情報!$E$4:$ZU$30,入力情報等!O$1))</f>
        <v/>
      </c>
      <c r="L188" t="str">
        <f>IF(HLOOKUP($A188,【様式２】講座情報!$E$4:$ZU$30,入力情報等!Q$1)="","",HLOOKUP($A188,【様式２】講座情報!$E$4:$ZU$30,入力情報等!Q$1))</f>
        <v/>
      </c>
      <c r="M188" t="str">
        <f>IF(HLOOKUP($A188,【様式２】講座情報!$E$4:$ZU$30,入力情報等!R$1)="","",HLOOKUP($A188,【様式２】講座情報!$E$4:$ZU$30,入力情報等!R$1))</f>
        <v/>
      </c>
      <c r="N188" t="str">
        <f>IF(HLOOKUP($A188,【様式２】講座情報!$E$4:$ZU$30,入力情報等!S$1)="","",HLOOKUP($A188,【様式２】講座情報!$E$4:$ZU$30,入力情報等!S$1))</f>
        <v/>
      </c>
      <c r="O188" t="str">
        <f>IF(HLOOKUP($A188,【様式２】講座情報!$E$4:$ZU$30,入力情報等!T$1)="","",HLOOKUP($A188,【様式２】講座情報!$E$4:$ZU$30,入力情報等!T$1))</f>
        <v/>
      </c>
      <c r="P188" t="str">
        <f>IF(HLOOKUP($A188,【様式２】講座情報!$E$4:$ZU$30,入力情報等!U$1)="","",HLOOKUP($A188,【様式２】講座情報!$E$4:$ZU$30,入力情報等!U$1))</f>
        <v/>
      </c>
      <c r="Q188" t="str">
        <f>IF(HLOOKUP($A188,【様式２】講座情報!$E$4:$ZU$30,入力情報等!V$1)="","",HLOOKUP($A188,【様式２】講座情報!$E$4:$ZU$30,入力情報等!V$1))</f>
        <v/>
      </c>
      <c r="R188" t="str">
        <f>IF(HLOOKUP($A188,【様式２】講座情報!$E$4:$ZU$30,入力情報等!W$1)="","",HLOOKUP($A188,【様式２】講座情報!$E$4:$ZU$30,入力情報等!W$1))</f>
        <v/>
      </c>
      <c r="S188" t="str">
        <f>IF(HLOOKUP($A188,【様式２】講座情報!$E$4:$ZU$30,入力情報等!X$1)="","",HLOOKUP($A188,【様式２】講座情報!$E$4:$ZU$30,入力情報等!X$1))</f>
        <v/>
      </c>
      <c r="T188" t="str">
        <f>IF(HLOOKUP($A188,【様式２】講座情報!$E$4:$ZU$30,入力情報等!Y$1)="","",HLOOKUP($A188,【様式２】講座情報!$E$4:$ZU$30,入力情報等!Y$1))</f>
        <v/>
      </c>
      <c r="U188" t="str">
        <f>IF(HLOOKUP($A188,【様式２】講座情報!$E$4:$ZU$30,入力情報等!Z$1)="","",HLOOKUP($A188,【様式２】講座情報!$E$4:$ZU$30,入力情報等!Z$1))</f>
        <v/>
      </c>
      <c r="V188" t="str">
        <f>IF(HLOOKUP($A188,【様式２】講座情報!$E$4:$ZU$30,入力情報等!AA$1)="","",HLOOKUP($A188,【様式２】講座情報!$E$4:$ZU$30,入力情報等!AA$1))</f>
        <v/>
      </c>
      <c r="W188" t="str">
        <f>IF(HLOOKUP($A188,【様式２】講座情報!$E$4:$ZU$30,入力情報等!AB$1)="","",HLOOKUP($A188,【様式２】講座情報!$E$4:$ZU$30,入力情報等!AB$1))</f>
        <v/>
      </c>
      <c r="X188" t="str">
        <f>IF(HLOOKUP($A188,【様式２】講座情報!$E$4:$ZU$30,入力情報等!AC$1)="","",HLOOKUP($A188,【様式２】講座情報!$E$4:$ZU$30,入力情報等!AC$1))</f>
        <v/>
      </c>
      <c r="Y188" t="str">
        <f>IF(HLOOKUP($A188,【様式２】講座情報!$E$4:$ZU$30,入力情報等!AD$1)="","",HLOOKUP($A188,【様式２】講座情報!$E$4:$ZU$30,入力情報等!AD$1))</f>
        <v/>
      </c>
      <c r="Z188" t="str">
        <f>IF(HLOOKUP($A188,【様式２】講座情報!$E$4:$ZU$30,入力情報等!AE$1)="","",HLOOKUP($A188,【様式２】講座情報!$E$4:$ZU$30,入力情報等!AE$1))</f>
        <v/>
      </c>
    </row>
    <row r="189" spans="1:26">
      <c r="A189" t="str">
        <f>IF(COUNTIF(【様式２】講座情報!$4:$4,転記データ!$A$3*1000+入力情報等!E178)=1,転記データ!$A$3*1000+入力情報等!E178,"")</f>
        <v/>
      </c>
      <c r="B189" t="str">
        <f>IF(HLOOKUP($A189,【様式２】講座情報!$E$4:$ZU$30,入力情報等!F$1)="","",HLOOKUP($A189,【様式２】講座情報!$E$4:$ZU$30,入力情報等!F$1))</f>
        <v/>
      </c>
      <c r="C189" t="str">
        <f>IF(HLOOKUP($A189,【様式２】講座情報!$E$4:$ZU$30,入力情報等!G$1)="","",HLOOKUP($A189,【様式２】講座情報!$E$4:$ZU$30,入力情報等!G$1))</f>
        <v/>
      </c>
      <c r="D189" t="str">
        <f>IF(HLOOKUP($A189,【様式２】講座情報!$E$4:$ZU$30,入力情報等!H$1)="","",HLOOKUP($A189,【様式２】講座情報!$E$4:$ZU$30,入力情報等!H$1))</f>
        <v/>
      </c>
      <c r="E189" t="str">
        <f>IF(HLOOKUP($A189,【様式２】講座情報!$E$4:$ZU$30,入力情報等!I$1)="","",HLOOKUP($A189,【様式２】講座情報!$E$4:$ZU$30,入力情報等!I$1))</f>
        <v/>
      </c>
      <c r="F189" t="str">
        <f>IF(HLOOKUP($A189,【様式２】講座情報!$E$4:$ZU$30,入力情報等!J$1)="","",HLOOKUP($A189,【様式２】講座情報!$E$4:$ZU$30,入力情報等!J$1))</f>
        <v/>
      </c>
      <c r="G189" t="str">
        <f>IF(HLOOKUP($A189,【様式２】講座情報!$E$4:$ZU$30,入力情報等!K$1)="","",HLOOKUP($A189,【様式２】講座情報!$E$4:$ZU$30,入力情報等!K$1))</f>
        <v/>
      </c>
      <c r="H189" t="str">
        <f>IF(HLOOKUP($A189,【様式２】講座情報!$E$4:$ZU$30,入力情報等!L$1)="","",HLOOKUP($A189,【様式２】講座情報!$E$4:$ZU$30,入力情報等!L$1))</f>
        <v/>
      </c>
      <c r="I189" t="str">
        <f>IF(HLOOKUP($A189,【様式２】講座情報!$E$4:$ZU$30,入力情報等!M$1)="","",HLOOKUP($A189,【様式２】講座情報!$E$4:$ZU$30,入力情報等!M$1))</f>
        <v/>
      </c>
      <c r="J189" t="str">
        <f>IF(HLOOKUP($A189,【様式２】講座情報!$E$4:$ZU$30,入力情報等!N$1)="","",HLOOKUP($A189,【様式２】講座情報!$E$4:$ZU$30,入力情報等!N$1))</f>
        <v/>
      </c>
      <c r="K189" t="str">
        <f>IF(HLOOKUP($A189,【様式２】講座情報!$E$4:$ZU$30,入力情報等!O$1)="","",HLOOKUP($A189,【様式２】講座情報!$E$4:$ZU$30,入力情報等!O$1))</f>
        <v/>
      </c>
      <c r="L189" t="str">
        <f>IF(HLOOKUP($A189,【様式２】講座情報!$E$4:$ZU$30,入力情報等!Q$1)="","",HLOOKUP($A189,【様式２】講座情報!$E$4:$ZU$30,入力情報等!Q$1))</f>
        <v/>
      </c>
      <c r="M189" t="str">
        <f>IF(HLOOKUP($A189,【様式２】講座情報!$E$4:$ZU$30,入力情報等!R$1)="","",HLOOKUP($A189,【様式２】講座情報!$E$4:$ZU$30,入力情報等!R$1))</f>
        <v/>
      </c>
      <c r="N189" t="str">
        <f>IF(HLOOKUP($A189,【様式２】講座情報!$E$4:$ZU$30,入力情報等!S$1)="","",HLOOKUP($A189,【様式２】講座情報!$E$4:$ZU$30,入力情報等!S$1))</f>
        <v/>
      </c>
      <c r="O189" t="str">
        <f>IF(HLOOKUP($A189,【様式２】講座情報!$E$4:$ZU$30,入力情報等!T$1)="","",HLOOKUP($A189,【様式２】講座情報!$E$4:$ZU$30,入力情報等!T$1))</f>
        <v/>
      </c>
      <c r="P189" t="str">
        <f>IF(HLOOKUP($A189,【様式２】講座情報!$E$4:$ZU$30,入力情報等!U$1)="","",HLOOKUP($A189,【様式２】講座情報!$E$4:$ZU$30,入力情報等!U$1))</f>
        <v/>
      </c>
      <c r="Q189" t="str">
        <f>IF(HLOOKUP($A189,【様式２】講座情報!$E$4:$ZU$30,入力情報等!V$1)="","",HLOOKUP($A189,【様式２】講座情報!$E$4:$ZU$30,入力情報等!V$1))</f>
        <v/>
      </c>
      <c r="R189" t="str">
        <f>IF(HLOOKUP($A189,【様式２】講座情報!$E$4:$ZU$30,入力情報等!W$1)="","",HLOOKUP($A189,【様式２】講座情報!$E$4:$ZU$30,入力情報等!W$1))</f>
        <v/>
      </c>
      <c r="S189" t="str">
        <f>IF(HLOOKUP($A189,【様式２】講座情報!$E$4:$ZU$30,入力情報等!X$1)="","",HLOOKUP($A189,【様式２】講座情報!$E$4:$ZU$30,入力情報等!X$1))</f>
        <v/>
      </c>
      <c r="T189" t="str">
        <f>IF(HLOOKUP($A189,【様式２】講座情報!$E$4:$ZU$30,入力情報等!Y$1)="","",HLOOKUP($A189,【様式２】講座情報!$E$4:$ZU$30,入力情報等!Y$1))</f>
        <v/>
      </c>
      <c r="U189" t="str">
        <f>IF(HLOOKUP($A189,【様式２】講座情報!$E$4:$ZU$30,入力情報等!Z$1)="","",HLOOKUP($A189,【様式２】講座情報!$E$4:$ZU$30,入力情報等!Z$1))</f>
        <v/>
      </c>
      <c r="V189" t="str">
        <f>IF(HLOOKUP($A189,【様式２】講座情報!$E$4:$ZU$30,入力情報等!AA$1)="","",HLOOKUP($A189,【様式２】講座情報!$E$4:$ZU$30,入力情報等!AA$1))</f>
        <v/>
      </c>
      <c r="W189" t="str">
        <f>IF(HLOOKUP($A189,【様式２】講座情報!$E$4:$ZU$30,入力情報等!AB$1)="","",HLOOKUP($A189,【様式２】講座情報!$E$4:$ZU$30,入力情報等!AB$1))</f>
        <v/>
      </c>
      <c r="X189" t="str">
        <f>IF(HLOOKUP($A189,【様式２】講座情報!$E$4:$ZU$30,入力情報等!AC$1)="","",HLOOKUP($A189,【様式２】講座情報!$E$4:$ZU$30,入力情報等!AC$1))</f>
        <v/>
      </c>
      <c r="Y189" t="str">
        <f>IF(HLOOKUP($A189,【様式２】講座情報!$E$4:$ZU$30,入力情報等!AD$1)="","",HLOOKUP($A189,【様式２】講座情報!$E$4:$ZU$30,入力情報等!AD$1))</f>
        <v/>
      </c>
      <c r="Z189" t="str">
        <f>IF(HLOOKUP($A189,【様式２】講座情報!$E$4:$ZU$30,入力情報等!AE$1)="","",HLOOKUP($A189,【様式２】講座情報!$E$4:$ZU$30,入力情報等!AE$1))</f>
        <v/>
      </c>
    </row>
    <row r="190" spans="1:26">
      <c r="A190" t="str">
        <f>IF(COUNTIF(【様式２】講座情報!$4:$4,転記データ!$A$3*1000+入力情報等!E179)=1,転記データ!$A$3*1000+入力情報等!E179,"")</f>
        <v/>
      </c>
      <c r="B190" t="str">
        <f>IF(HLOOKUP($A190,【様式２】講座情報!$E$4:$ZU$30,入力情報等!F$1)="","",HLOOKUP($A190,【様式２】講座情報!$E$4:$ZU$30,入力情報等!F$1))</f>
        <v/>
      </c>
      <c r="C190" t="str">
        <f>IF(HLOOKUP($A190,【様式２】講座情報!$E$4:$ZU$30,入力情報等!G$1)="","",HLOOKUP($A190,【様式２】講座情報!$E$4:$ZU$30,入力情報等!G$1))</f>
        <v/>
      </c>
      <c r="D190" t="str">
        <f>IF(HLOOKUP($A190,【様式２】講座情報!$E$4:$ZU$30,入力情報等!H$1)="","",HLOOKUP($A190,【様式２】講座情報!$E$4:$ZU$30,入力情報等!H$1))</f>
        <v/>
      </c>
      <c r="E190" t="str">
        <f>IF(HLOOKUP($A190,【様式２】講座情報!$E$4:$ZU$30,入力情報等!I$1)="","",HLOOKUP($A190,【様式２】講座情報!$E$4:$ZU$30,入力情報等!I$1))</f>
        <v/>
      </c>
      <c r="F190" t="str">
        <f>IF(HLOOKUP($A190,【様式２】講座情報!$E$4:$ZU$30,入力情報等!J$1)="","",HLOOKUP($A190,【様式２】講座情報!$E$4:$ZU$30,入力情報等!J$1))</f>
        <v/>
      </c>
      <c r="G190" t="str">
        <f>IF(HLOOKUP($A190,【様式２】講座情報!$E$4:$ZU$30,入力情報等!K$1)="","",HLOOKUP($A190,【様式２】講座情報!$E$4:$ZU$30,入力情報等!K$1))</f>
        <v/>
      </c>
      <c r="H190" t="str">
        <f>IF(HLOOKUP($A190,【様式２】講座情報!$E$4:$ZU$30,入力情報等!L$1)="","",HLOOKUP($A190,【様式２】講座情報!$E$4:$ZU$30,入力情報等!L$1))</f>
        <v/>
      </c>
      <c r="I190" t="str">
        <f>IF(HLOOKUP($A190,【様式２】講座情報!$E$4:$ZU$30,入力情報等!M$1)="","",HLOOKUP($A190,【様式２】講座情報!$E$4:$ZU$30,入力情報等!M$1))</f>
        <v/>
      </c>
      <c r="J190" t="str">
        <f>IF(HLOOKUP($A190,【様式２】講座情報!$E$4:$ZU$30,入力情報等!N$1)="","",HLOOKUP($A190,【様式２】講座情報!$E$4:$ZU$30,入力情報等!N$1))</f>
        <v/>
      </c>
      <c r="K190" t="str">
        <f>IF(HLOOKUP($A190,【様式２】講座情報!$E$4:$ZU$30,入力情報等!O$1)="","",HLOOKUP($A190,【様式２】講座情報!$E$4:$ZU$30,入力情報等!O$1))</f>
        <v/>
      </c>
      <c r="L190" t="str">
        <f>IF(HLOOKUP($A190,【様式２】講座情報!$E$4:$ZU$30,入力情報等!Q$1)="","",HLOOKUP($A190,【様式２】講座情報!$E$4:$ZU$30,入力情報等!Q$1))</f>
        <v/>
      </c>
      <c r="M190" t="str">
        <f>IF(HLOOKUP($A190,【様式２】講座情報!$E$4:$ZU$30,入力情報等!R$1)="","",HLOOKUP($A190,【様式２】講座情報!$E$4:$ZU$30,入力情報等!R$1))</f>
        <v/>
      </c>
      <c r="N190" t="str">
        <f>IF(HLOOKUP($A190,【様式２】講座情報!$E$4:$ZU$30,入力情報等!S$1)="","",HLOOKUP($A190,【様式２】講座情報!$E$4:$ZU$30,入力情報等!S$1))</f>
        <v/>
      </c>
      <c r="O190" t="str">
        <f>IF(HLOOKUP($A190,【様式２】講座情報!$E$4:$ZU$30,入力情報等!T$1)="","",HLOOKUP($A190,【様式２】講座情報!$E$4:$ZU$30,入力情報等!T$1))</f>
        <v/>
      </c>
      <c r="P190" t="str">
        <f>IF(HLOOKUP($A190,【様式２】講座情報!$E$4:$ZU$30,入力情報等!U$1)="","",HLOOKUP($A190,【様式２】講座情報!$E$4:$ZU$30,入力情報等!U$1))</f>
        <v/>
      </c>
      <c r="Q190" t="str">
        <f>IF(HLOOKUP($A190,【様式２】講座情報!$E$4:$ZU$30,入力情報等!V$1)="","",HLOOKUP($A190,【様式２】講座情報!$E$4:$ZU$30,入力情報等!V$1))</f>
        <v/>
      </c>
      <c r="R190" t="str">
        <f>IF(HLOOKUP($A190,【様式２】講座情報!$E$4:$ZU$30,入力情報等!W$1)="","",HLOOKUP($A190,【様式２】講座情報!$E$4:$ZU$30,入力情報等!W$1))</f>
        <v/>
      </c>
      <c r="S190" t="str">
        <f>IF(HLOOKUP($A190,【様式２】講座情報!$E$4:$ZU$30,入力情報等!X$1)="","",HLOOKUP($A190,【様式２】講座情報!$E$4:$ZU$30,入力情報等!X$1))</f>
        <v/>
      </c>
      <c r="T190" t="str">
        <f>IF(HLOOKUP($A190,【様式２】講座情報!$E$4:$ZU$30,入力情報等!Y$1)="","",HLOOKUP($A190,【様式２】講座情報!$E$4:$ZU$30,入力情報等!Y$1))</f>
        <v/>
      </c>
      <c r="U190" t="str">
        <f>IF(HLOOKUP($A190,【様式２】講座情報!$E$4:$ZU$30,入力情報等!Z$1)="","",HLOOKUP($A190,【様式２】講座情報!$E$4:$ZU$30,入力情報等!Z$1))</f>
        <v/>
      </c>
      <c r="V190" t="str">
        <f>IF(HLOOKUP($A190,【様式２】講座情報!$E$4:$ZU$30,入力情報等!AA$1)="","",HLOOKUP($A190,【様式２】講座情報!$E$4:$ZU$30,入力情報等!AA$1))</f>
        <v/>
      </c>
      <c r="W190" t="str">
        <f>IF(HLOOKUP($A190,【様式２】講座情報!$E$4:$ZU$30,入力情報等!AB$1)="","",HLOOKUP($A190,【様式２】講座情報!$E$4:$ZU$30,入力情報等!AB$1))</f>
        <v/>
      </c>
      <c r="X190" t="str">
        <f>IF(HLOOKUP($A190,【様式２】講座情報!$E$4:$ZU$30,入力情報等!AC$1)="","",HLOOKUP($A190,【様式２】講座情報!$E$4:$ZU$30,入力情報等!AC$1))</f>
        <v/>
      </c>
      <c r="Y190" t="str">
        <f>IF(HLOOKUP($A190,【様式２】講座情報!$E$4:$ZU$30,入力情報等!AD$1)="","",HLOOKUP($A190,【様式２】講座情報!$E$4:$ZU$30,入力情報等!AD$1))</f>
        <v/>
      </c>
      <c r="Z190" t="str">
        <f>IF(HLOOKUP($A190,【様式２】講座情報!$E$4:$ZU$30,入力情報等!AE$1)="","",HLOOKUP($A190,【様式２】講座情報!$E$4:$ZU$30,入力情報等!AE$1))</f>
        <v/>
      </c>
    </row>
    <row r="191" spans="1:26">
      <c r="A191" t="str">
        <f>IF(COUNTIF(【様式２】講座情報!$4:$4,転記データ!$A$3*1000+入力情報等!E180)=1,転記データ!$A$3*1000+入力情報等!E180,"")</f>
        <v/>
      </c>
      <c r="B191" t="str">
        <f>IF(HLOOKUP($A191,【様式２】講座情報!$E$4:$ZU$30,入力情報等!F$1)="","",HLOOKUP($A191,【様式２】講座情報!$E$4:$ZU$30,入力情報等!F$1))</f>
        <v/>
      </c>
      <c r="C191" t="str">
        <f>IF(HLOOKUP($A191,【様式２】講座情報!$E$4:$ZU$30,入力情報等!G$1)="","",HLOOKUP($A191,【様式２】講座情報!$E$4:$ZU$30,入力情報等!G$1))</f>
        <v/>
      </c>
      <c r="D191" t="str">
        <f>IF(HLOOKUP($A191,【様式２】講座情報!$E$4:$ZU$30,入力情報等!H$1)="","",HLOOKUP($A191,【様式２】講座情報!$E$4:$ZU$30,入力情報等!H$1))</f>
        <v/>
      </c>
      <c r="E191" t="str">
        <f>IF(HLOOKUP($A191,【様式２】講座情報!$E$4:$ZU$30,入力情報等!I$1)="","",HLOOKUP($A191,【様式２】講座情報!$E$4:$ZU$30,入力情報等!I$1))</f>
        <v/>
      </c>
      <c r="F191" t="str">
        <f>IF(HLOOKUP($A191,【様式２】講座情報!$E$4:$ZU$30,入力情報等!J$1)="","",HLOOKUP($A191,【様式２】講座情報!$E$4:$ZU$30,入力情報等!J$1))</f>
        <v/>
      </c>
      <c r="G191" t="str">
        <f>IF(HLOOKUP($A191,【様式２】講座情報!$E$4:$ZU$30,入力情報等!K$1)="","",HLOOKUP($A191,【様式２】講座情報!$E$4:$ZU$30,入力情報等!K$1))</f>
        <v/>
      </c>
      <c r="H191" t="str">
        <f>IF(HLOOKUP($A191,【様式２】講座情報!$E$4:$ZU$30,入力情報等!L$1)="","",HLOOKUP($A191,【様式２】講座情報!$E$4:$ZU$30,入力情報等!L$1))</f>
        <v/>
      </c>
      <c r="I191" t="str">
        <f>IF(HLOOKUP($A191,【様式２】講座情報!$E$4:$ZU$30,入力情報等!M$1)="","",HLOOKUP($A191,【様式２】講座情報!$E$4:$ZU$30,入力情報等!M$1))</f>
        <v/>
      </c>
      <c r="J191" t="str">
        <f>IF(HLOOKUP($A191,【様式２】講座情報!$E$4:$ZU$30,入力情報等!N$1)="","",HLOOKUP($A191,【様式２】講座情報!$E$4:$ZU$30,入力情報等!N$1))</f>
        <v/>
      </c>
      <c r="K191" t="str">
        <f>IF(HLOOKUP($A191,【様式２】講座情報!$E$4:$ZU$30,入力情報等!O$1)="","",HLOOKUP($A191,【様式２】講座情報!$E$4:$ZU$30,入力情報等!O$1))</f>
        <v/>
      </c>
      <c r="L191" t="str">
        <f>IF(HLOOKUP($A191,【様式２】講座情報!$E$4:$ZU$30,入力情報等!Q$1)="","",HLOOKUP($A191,【様式２】講座情報!$E$4:$ZU$30,入力情報等!Q$1))</f>
        <v/>
      </c>
      <c r="M191" t="str">
        <f>IF(HLOOKUP($A191,【様式２】講座情報!$E$4:$ZU$30,入力情報等!R$1)="","",HLOOKUP($A191,【様式２】講座情報!$E$4:$ZU$30,入力情報等!R$1))</f>
        <v/>
      </c>
      <c r="N191" t="str">
        <f>IF(HLOOKUP($A191,【様式２】講座情報!$E$4:$ZU$30,入力情報等!S$1)="","",HLOOKUP($A191,【様式２】講座情報!$E$4:$ZU$30,入力情報等!S$1))</f>
        <v/>
      </c>
      <c r="O191" t="str">
        <f>IF(HLOOKUP($A191,【様式２】講座情報!$E$4:$ZU$30,入力情報等!T$1)="","",HLOOKUP($A191,【様式２】講座情報!$E$4:$ZU$30,入力情報等!T$1))</f>
        <v/>
      </c>
      <c r="P191" t="str">
        <f>IF(HLOOKUP($A191,【様式２】講座情報!$E$4:$ZU$30,入力情報等!U$1)="","",HLOOKUP($A191,【様式２】講座情報!$E$4:$ZU$30,入力情報等!U$1))</f>
        <v/>
      </c>
      <c r="Q191" t="str">
        <f>IF(HLOOKUP($A191,【様式２】講座情報!$E$4:$ZU$30,入力情報等!V$1)="","",HLOOKUP($A191,【様式２】講座情報!$E$4:$ZU$30,入力情報等!V$1))</f>
        <v/>
      </c>
      <c r="R191" t="str">
        <f>IF(HLOOKUP($A191,【様式２】講座情報!$E$4:$ZU$30,入力情報等!W$1)="","",HLOOKUP($A191,【様式２】講座情報!$E$4:$ZU$30,入力情報等!W$1))</f>
        <v/>
      </c>
      <c r="S191" t="str">
        <f>IF(HLOOKUP($A191,【様式２】講座情報!$E$4:$ZU$30,入力情報等!X$1)="","",HLOOKUP($A191,【様式２】講座情報!$E$4:$ZU$30,入力情報等!X$1))</f>
        <v/>
      </c>
      <c r="T191" t="str">
        <f>IF(HLOOKUP($A191,【様式２】講座情報!$E$4:$ZU$30,入力情報等!Y$1)="","",HLOOKUP($A191,【様式２】講座情報!$E$4:$ZU$30,入力情報等!Y$1))</f>
        <v/>
      </c>
      <c r="U191" t="str">
        <f>IF(HLOOKUP($A191,【様式２】講座情報!$E$4:$ZU$30,入力情報等!Z$1)="","",HLOOKUP($A191,【様式２】講座情報!$E$4:$ZU$30,入力情報等!Z$1))</f>
        <v/>
      </c>
      <c r="V191" t="str">
        <f>IF(HLOOKUP($A191,【様式２】講座情報!$E$4:$ZU$30,入力情報等!AA$1)="","",HLOOKUP($A191,【様式２】講座情報!$E$4:$ZU$30,入力情報等!AA$1))</f>
        <v/>
      </c>
      <c r="W191" t="str">
        <f>IF(HLOOKUP($A191,【様式２】講座情報!$E$4:$ZU$30,入力情報等!AB$1)="","",HLOOKUP($A191,【様式２】講座情報!$E$4:$ZU$30,入力情報等!AB$1))</f>
        <v/>
      </c>
      <c r="X191" t="str">
        <f>IF(HLOOKUP($A191,【様式２】講座情報!$E$4:$ZU$30,入力情報等!AC$1)="","",HLOOKUP($A191,【様式２】講座情報!$E$4:$ZU$30,入力情報等!AC$1))</f>
        <v/>
      </c>
      <c r="Y191" t="str">
        <f>IF(HLOOKUP($A191,【様式２】講座情報!$E$4:$ZU$30,入力情報等!AD$1)="","",HLOOKUP($A191,【様式２】講座情報!$E$4:$ZU$30,入力情報等!AD$1))</f>
        <v/>
      </c>
      <c r="Z191" t="str">
        <f>IF(HLOOKUP($A191,【様式２】講座情報!$E$4:$ZU$30,入力情報等!AE$1)="","",HLOOKUP($A191,【様式２】講座情報!$E$4:$ZU$30,入力情報等!AE$1))</f>
        <v/>
      </c>
    </row>
    <row r="192" spans="1:26">
      <c r="A192" t="str">
        <f>IF(COUNTIF(【様式２】講座情報!$4:$4,転記データ!$A$3*1000+入力情報等!E181)=1,転記データ!$A$3*1000+入力情報等!E181,"")</f>
        <v/>
      </c>
      <c r="B192" t="str">
        <f>IF(HLOOKUP($A192,【様式２】講座情報!$E$4:$ZU$30,入力情報等!F$1)="","",HLOOKUP($A192,【様式２】講座情報!$E$4:$ZU$30,入力情報等!F$1))</f>
        <v/>
      </c>
      <c r="C192" t="str">
        <f>IF(HLOOKUP($A192,【様式２】講座情報!$E$4:$ZU$30,入力情報等!G$1)="","",HLOOKUP($A192,【様式２】講座情報!$E$4:$ZU$30,入力情報等!G$1))</f>
        <v/>
      </c>
      <c r="D192" t="str">
        <f>IF(HLOOKUP($A192,【様式２】講座情報!$E$4:$ZU$30,入力情報等!H$1)="","",HLOOKUP($A192,【様式２】講座情報!$E$4:$ZU$30,入力情報等!H$1))</f>
        <v/>
      </c>
      <c r="E192" t="str">
        <f>IF(HLOOKUP($A192,【様式２】講座情報!$E$4:$ZU$30,入力情報等!I$1)="","",HLOOKUP($A192,【様式２】講座情報!$E$4:$ZU$30,入力情報等!I$1))</f>
        <v/>
      </c>
      <c r="F192" t="str">
        <f>IF(HLOOKUP($A192,【様式２】講座情報!$E$4:$ZU$30,入力情報等!J$1)="","",HLOOKUP($A192,【様式２】講座情報!$E$4:$ZU$30,入力情報等!J$1))</f>
        <v/>
      </c>
      <c r="G192" t="str">
        <f>IF(HLOOKUP($A192,【様式２】講座情報!$E$4:$ZU$30,入力情報等!K$1)="","",HLOOKUP($A192,【様式２】講座情報!$E$4:$ZU$30,入力情報等!K$1))</f>
        <v/>
      </c>
      <c r="H192" t="str">
        <f>IF(HLOOKUP($A192,【様式２】講座情報!$E$4:$ZU$30,入力情報等!L$1)="","",HLOOKUP($A192,【様式２】講座情報!$E$4:$ZU$30,入力情報等!L$1))</f>
        <v/>
      </c>
      <c r="I192" t="str">
        <f>IF(HLOOKUP($A192,【様式２】講座情報!$E$4:$ZU$30,入力情報等!M$1)="","",HLOOKUP($A192,【様式２】講座情報!$E$4:$ZU$30,入力情報等!M$1))</f>
        <v/>
      </c>
      <c r="J192" t="str">
        <f>IF(HLOOKUP($A192,【様式２】講座情報!$E$4:$ZU$30,入力情報等!N$1)="","",HLOOKUP($A192,【様式２】講座情報!$E$4:$ZU$30,入力情報等!N$1))</f>
        <v/>
      </c>
      <c r="K192" t="str">
        <f>IF(HLOOKUP($A192,【様式２】講座情報!$E$4:$ZU$30,入力情報等!O$1)="","",HLOOKUP($A192,【様式２】講座情報!$E$4:$ZU$30,入力情報等!O$1))</f>
        <v/>
      </c>
      <c r="L192" t="str">
        <f>IF(HLOOKUP($A192,【様式２】講座情報!$E$4:$ZU$30,入力情報等!Q$1)="","",HLOOKUP($A192,【様式２】講座情報!$E$4:$ZU$30,入力情報等!Q$1))</f>
        <v/>
      </c>
      <c r="M192" t="str">
        <f>IF(HLOOKUP($A192,【様式２】講座情報!$E$4:$ZU$30,入力情報等!R$1)="","",HLOOKUP($A192,【様式２】講座情報!$E$4:$ZU$30,入力情報等!R$1))</f>
        <v/>
      </c>
      <c r="N192" t="str">
        <f>IF(HLOOKUP($A192,【様式２】講座情報!$E$4:$ZU$30,入力情報等!S$1)="","",HLOOKUP($A192,【様式２】講座情報!$E$4:$ZU$30,入力情報等!S$1))</f>
        <v/>
      </c>
      <c r="O192" t="str">
        <f>IF(HLOOKUP($A192,【様式２】講座情報!$E$4:$ZU$30,入力情報等!T$1)="","",HLOOKUP($A192,【様式２】講座情報!$E$4:$ZU$30,入力情報等!T$1))</f>
        <v/>
      </c>
      <c r="P192" t="str">
        <f>IF(HLOOKUP($A192,【様式２】講座情報!$E$4:$ZU$30,入力情報等!U$1)="","",HLOOKUP($A192,【様式２】講座情報!$E$4:$ZU$30,入力情報等!U$1))</f>
        <v/>
      </c>
      <c r="Q192" t="str">
        <f>IF(HLOOKUP($A192,【様式２】講座情報!$E$4:$ZU$30,入力情報等!V$1)="","",HLOOKUP($A192,【様式２】講座情報!$E$4:$ZU$30,入力情報等!V$1))</f>
        <v/>
      </c>
      <c r="R192" t="str">
        <f>IF(HLOOKUP($A192,【様式２】講座情報!$E$4:$ZU$30,入力情報等!W$1)="","",HLOOKUP($A192,【様式２】講座情報!$E$4:$ZU$30,入力情報等!W$1))</f>
        <v/>
      </c>
      <c r="S192" t="str">
        <f>IF(HLOOKUP($A192,【様式２】講座情報!$E$4:$ZU$30,入力情報等!X$1)="","",HLOOKUP($A192,【様式２】講座情報!$E$4:$ZU$30,入力情報等!X$1))</f>
        <v/>
      </c>
      <c r="T192" t="str">
        <f>IF(HLOOKUP($A192,【様式２】講座情報!$E$4:$ZU$30,入力情報等!Y$1)="","",HLOOKUP($A192,【様式２】講座情報!$E$4:$ZU$30,入力情報等!Y$1))</f>
        <v/>
      </c>
      <c r="U192" t="str">
        <f>IF(HLOOKUP($A192,【様式２】講座情報!$E$4:$ZU$30,入力情報等!Z$1)="","",HLOOKUP($A192,【様式２】講座情報!$E$4:$ZU$30,入力情報等!Z$1))</f>
        <v/>
      </c>
      <c r="V192" t="str">
        <f>IF(HLOOKUP($A192,【様式２】講座情報!$E$4:$ZU$30,入力情報等!AA$1)="","",HLOOKUP($A192,【様式２】講座情報!$E$4:$ZU$30,入力情報等!AA$1))</f>
        <v/>
      </c>
      <c r="W192" t="str">
        <f>IF(HLOOKUP($A192,【様式２】講座情報!$E$4:$ZU$30,入力情報等!AB$1)="","",HLOOKUP($A192,【様式２】講座情報!$E$4:$ZU$30,入力情報等!AB$1))</f>
        <v/>
      </c>
      <c r="X192" t="str">
        <f>IF(HLOOKUP($A192,【様式２】講座情報!$E$4:$ZU$30,入力情報等!AC$1)="","",HLOOKUP($A192,【様式２】講座情報!$E$4:$ZU$30,入力情報等!AC$1))</f>
        <v/>
      </c>
      <c r="Y192" t="str">
        <f>IF(HLOOKUP($A192,【様式２】講座情報!$E$4:$ZU$30,入力情報等!AD$1)="","",HLOOKUP($A192,【様式２】講座情報!$E$4:$ZU$30,入力情報等!AD$1))</f>
        <v/>
      </c>
      <c r="Z192" t="str">
        <f>IF(HLOOKUP($A192,【様式２】講座情報!$E$4:$ZU$30,入力情報等!AE$1)="","",HLOOKUP($A192,【様式２】講座情報!$E$4:$ZU$30,入力情報等!AE$1))</f>
        <v/>
      </c>
    </row>
    <row r="193" spans="1:26">
      <c r="A193" t="str">
        <f>IF(COUNTIF(【様式２】講座情報!$4:$4,転記データ!$A$3*1000+入力情報等!E182)=1,転記データ!$A$3*1000+入力情報等!E182,"")</f>
        <v/>
      </c>
      <c r="B193" t="str">
        <f>IF(HLOOKUP($A193,【様式２】講座情報!$E$4:$ZU$30,入力情報等!F$1)="","",HLOOKUP($A193,【様式２】講座情報!$E$4:$ZU$30,入力情報等!F$1))</f>
        <v/>
      </c>
      <c r="C193" t="str">
        <f>IF(HLOOKUP($A193,【様式２】講座情報!$E$4:$ZU$30,入力情報等!G$1)="","",HLOOKUP($A193,【様式２】講座情報!$E$4:$ZU$30,入力情報等!G$1))</f>
        <v/>
      </c>
      <c r="D193" t="str">
        <f>IF(HLOOKUP($A193,【様式２】講座情報!$E$4:$ZU$30,入力情報等!H$1)="","",HLOOKUP($A193,【様式２】講座情報!$E$4:$ZU$30,入力情報等!H$1))</f>
        <v/>
      </c>
      <c r="E193" t="str">
        <f>IF(HLOOKUP($A193,【様式２】講座情報!$E$4:$ZU$30,入力情報等!I$1)="","",HLOOKUP($A193,【様式２】講座情報!$E$4:$ZU$30,入力情報等!I$1))</f>
        <v/>
      </c>
      <c r="F193" t="str">
        <f>IF(HLOOKUP($A193,【様式２】講座情報!$E$4:$ZU$30,入力情報等!J$1)="","",HLOOKUP($A193,【様式２】講座情報!$E$4:$ZU$30,入力情報等!J$1))</f>
        <v/>
      </c>
      <c r="G193" t="str">
        <f>IF(HLOOKUP($A193,【様式２】講座情報!$E$4:$ZU$30,入力情報等!K$1)="","",HLOOKUP($A193,【様式２】講座情報!$E$4:$ZU$30,入力情報等!K$1))</f>
        <v/>
      </c>
      <c r="H193" t="str">
        <f>IF(HLOOKUP($A193,【様式２】講座情報!$E$4:$ZU$30,入力情報等!L$1)="","",HLOOKUP($A193,【様式２】講座情報!$E$4:$ZU$30,入力情報等!L$1))</f>
        <v/>
      </c>
      <c r="I193" t="str">
        <f>IF(HLOOKUP($A193,【様式２】講座情報!$E$4:$ZU$30,入力情報等!M$1)="","",HLOOKUP($A193,【様式２】講座情報!$E$4:$ZU$30,入力情報等!M$1))</f>
        <v/>
      </c>
      <c r="J193" t="str">
        <f>IF(HLOOKUP($A193,【様式２】講座情報!$E$4:$ZU$30,入力情報等!N$1)="","",HLOOKUP($A193,【様式２】講座情報!$E$4:$ZU$30,入力情報等!N$1))</f>
        <v/>
      </c>
      <c r="K193" t="str">
        <f>IF(HLOOKUP($A193,【様式２】講座情報!$E$4:$ZU$30,入力情報等!O$1)="","",HLOOKUP($A193,【様式２】講座情報!$E$4:$ZU$30,入力情報等!O$1))</f>
        <v/>
      </c>
      <c r="L193" t="str">
        <f>IF(HLOOKUP($A193,【様式２】講座情報!$E$4:$ZU$30,入力情報等!Q$1)="","",HLOOKUP($A193,【様式２】講座情報!$E$4:$ZU$30,入力情報等!Q$1))</f>
        <v/>
      </c>
      <c r="M193" t="str">
        <f>IF(HLOOKUP($A193,【様式２】講座情報!$E$4:$ZU$30,入力情報等!R$1)="","",HLOOKUP($A193,【様式２】講座情報!$E$4:$ZU$30,入力情報等!R$1))</f>
        <v/>
      </c>
      <c r="N193" t="str">
        <f>IF(HLOOKUP($A193,【様式２】講座情報!$E$4:$ZU$30,入力情報等!S$1)="","",HLOOKUP($A193,【様式２】講座情報!$E$4:$ZU$30,入力情報等!S$1))</f>
        <v/>
      </c>
      <c r="O193" t="str">
        <f>IF(HLOOKUP($A193,【様式２】講座情報!$E$4:$ZU$30,入力情報等!T$1)="","",HLOOKUP($A193,【様式２】講座情報!$E$4:$ZU$30,入力情報等!T$1))</f>
        <v/>
      </c>
      <c r="P193" t="str">
        <f>IF(HLOOKUP($A193,【様式２】講座情報!$E$4:$ZU$30,入力情報等!U$1)="","",HLOOKUP($A193,【様式２】講座情報!$E$4:$ZU$30,入力情報等!U$1))</f>
        <v/>
      </c>
      <c r="Q193" t="str">
        <f>IF(HLOOKUP($A193,【様式２】講座情報!$E$4:$ZU$30,入力情報等!V$1)="","",HLOOKUP($A193,【様式２】講座情報!$E$4:$ZU$30,入力情報等!V$1))</f>
        <v/>
      </c>
      <c r="R193" t="str">
        <f>IF(HLOOKUP($A193,【様式２】講座情報!$E$4:$ZU$30,入力情報等!W$1)="","",HLOOKUP($A193,【様式２】講座情報!$E$4:$ZU$30,入力情報等!W$1))</f>
        <v/>
      </c>
      <c r="S193" t="str">
        <f>IF(HLOOKUP($A193,【様式２】講座情報!$E$4:$ZU$30,入力情報等!X$1)="","",HLOOKUP($A193,【様式２】講座情報!$E$4:$ZU$30,入力情報等!X$1))</f>
        <v/>
      </c>
      <c r="T193" t="str">
        <f>IF(HLOOKUP($A193,【様式２】講座情報!$E$4:$ZU$30,入力情報等!Y$1)="","",HLOOKUP($A193,【様式２】講座情報!$E$4:$ZU$30,入力情報等!Y$1))</f>
        <v/>
      </c>
      <c r="U193" t="str">
        <f>IF(HLOOKUP($A193,【様式２】講座情報!$E$4:$ZU$30,入力情報等!Z$1)="","",HLOOKUP($A193,【様式２】講座情報!$E$4:$ZU$30,入力情報等!Z$1))</f>
        <v/>
      </c>
      <c r="V193" t="str">
        <f>IF(HLOOKUP($A193,【様式２】講座情報!$E$4:$ZU$30,入力情報等!AA$1)="","",HLOOKUP($A193,【様式２】講座情報!$E$4:$ZU$30,入力情報等!AA$1))</f>
        <v/>
      </c>
      <c r="W193" t="str">
        <f>IF(HLOOKUP($A193,【様式２】講座情報!$E$4:$ZU$30,入力情報等!AB$1)="","",HLOOKUP($A193,【様式２】講座情報!$E$4:$ZU$30,入力情報等!AB$1))</f>
        <v/>
      </c>
      <c r="X193" t="str">
        <f>IF(HLOOKUP($A193,【様式２】講座情報!$E$4:$ZU$30,入力情報等!AC$1)="","",HLOOKUP($A193,【様式２】講座情報!$E$4:$ZU$30,入力情報等!AC$1))</f>
        <v/>
      </c>
      <c r="Y193" t="str">
        <f>IF(HLOOKUP($A193,【様式２】講座情報!$E$4:$ZU$30,入力情報等!AD$1)="","",HLOOKUP($A193,【様式２】講座情報!$E$4:$ZU$30,入力情報等!AD$1))</f>
        <v/>
      </c>
      <c r="Z193" t="str">
        <f>IF(HLOOKUP($A193,【様式２】講座情報!$E$4:$ZU$30,入力情報等!AE$1)="","",HLOOKUP($A193,【様式２】講座情報!$E$4:$ZU$30,入力情報等!AE$1))</f>
        <v/>
      </c>
    </row>
    <row r="194" spans="1:26">
      <c r="A194" t="str">
        <f>IF(COUNTIF(【様式２】講座情報!$4:$4,転記データ!$A$3*1000+入力情報等!E183)=1,転記データ!$A$3*1000+入力情報等!E183,"")</f>
        <v/>
      </c>
      <c r="B194" t="str">
        <f>IF(HLOOKUP($A194,【様式２】講座情報!$E$4:$ZU$30,入力情報等!F$1)="","",HLOOKUP($A194,【様式２】講座情報!$E$4:$ZU$30,入力情報等!F$1))</f>
        <v/>
      </c>
      <c r="C194" t="str">
        <f>IF(HLOOKUP($A194,【様式２】講座情報!$E$4:$ZU$30,入力情報等!G$1)="","",HLOOKUP($A194,【様式２】講座情報!$E$4:$ZU$30,入力情報等!G$1))</f>
        <v/>
      </c>
      <c r="D194" t="str">
        <f>IF(HLOOKUP($A194,【様式２】講座情報!$E$4:$ZU$30,入力情報等!H$1)="","",HLOOKUP($A194,【様式２】講座情報!$E$4:$ZU$30,入力情報等!H$1))</f>
        <v/>
      </c>
      <c r="E194" t="str">
        <f>IF(HLOOKUP($A194,【様式２】講座情報!$E$4:$ZU$30,入力情報等!I$1)="","",HLOOKUP($A194,【様式２】講座情報!$E$4:$ZU$30,入力情報等!I$1))</f>
        <v/>
      </c>
      <c r="F194" t="str">
        <f>IF(HLOOKUP($A194,【様式２】講座情報!$E$4:$ZU$30,入力情報等!J$1)="","",HLOOKUP($A194,【様式２】講座情報!$E$4:$ZU$30,入力情報等!J$1))</f>
        <v/>
      </c>
      <c r="G194" t="str">
        <f>IF(HLOOKUP($A194,【様式２】講座情報!$E$4:$ZU$30,入力情報等!K$1)="","",HLOOKUP($A194,【様式２】講座情報!$E$4:$ZU$30,入力情報等!K$1))</f>
        <v/>
      </c>
      <c r="H194" t="str">
        <f>IF(HLOOKUP($A194,【様式２】講座情報!$E$4:$ZU$30,入力情報等!L$1)="","",HLOOKUP($A194,【様式２】講座情報!$E$4:$ZU$30,入力情報等!L$1))</f>
        <v/>
      </c>
      <c r="I194" t="str">
        <f>IF(HLOOKUP($A194,【様式２】講座情報!$E$4:$ZU$30,入力情報等!M$1)="","",HLOOKUP($A194,【様式２】講座情報!$E$4:$ZU$30,入力情報等!M$1))</f>
        <v/>
      </c>
      <c r="J194" t="str">
        <f>IF(HLOOKUP($A194,【様式２】講座情報!$E$4:$ZU$30,入力情報等!N$1)="","",HLOOKUP($A194,【様式２】講座情報!$E$4:$ZU$30,入力情報等!N$1))</f>
        <v/>
      </c>
      <c r="K194" t="str">
        <f>IF(HLOOKUP($A194,【様式２】講座情報!$E$4:$ZU$30,入力情報等!O$1)="","",HLOOKUP($A194,【様式２】講座情報!$E$4:$ZU$30,入力情報等!O$1))</f>
        <v/>
      </c>
      <c r="L194" t="str">
        <f>IF(HLOOKUP($A194,【様式２】講座情報!$E$4:$ZU$30,入力情報等!Q$1)="","",HLOOKUP($A194,【様式２】講座情報!$E$4:$ZU$30,入力情報等!Q$1))</f>
        <v/>
      </c>
      <c r="M194" t="str">
        <f>IF(HLOOKUP($A194,【様式２】講座情報!$E$4:$ZU$30,入力情報等!R$1)="","",HLOOKUP($A194,【様式２】講座情報!$E$4:$ZU$30,入力情報等!R$1))</f>
        <v/>
      </c>
      <c r="N194" t="str">
        <f>IF(HLOOKUP($A194,【様式２】講座情報!$E$4:$ZU$30,入力情報等!S$1)="","",HLOOKUP($A194,【様式２】講座情報!$E$4:$ZU$30,入力情報等!S$1))</f>
        <v/>
      </c>
      <c r="O194" t="str">
        <f>IF(HLOOKUP($A194,【様式２】講座情報!$E$4:$ZU$30,入力情報等!T$1)="","",HLOOKUP($A194,【様式２】講座情報!$E$4:$ZU$30,入力情報等!T$1))</f>
        <v/>
      </c>
      <c r="P194" t="str">
        <f>IF(HLOOKUP($A194,【様式２】講座情報!$E$4:$ZU$30,入力情報等!U$1)="","",HLOOKUP($A194,【様式２】講座情報!$E$4:$ZU$30,入力情報等!U$1))</f>
        <v/>
      </c>
      <c r="Q194" t="str">
        <f>IF(HLOOKUP($A194,【様式２】講座情報!$E$4:$ZU$30,入力情報等!V$1)="","",HLOOKUP($A194,【様式２】講座情報!$E$4:$ZU$30,入力情報等!V$1))</f>
        <v/>
      </c>
      <c r="R194" t="str">
        <f>IF(HLOOKUP($A194,【様式２】講座情報!$E$4:$ZU$30,入力情報等!W$1)="","",HLOOKUP($A194,【様式２】講座情報!$E$4:$ZU$30,入力情報等!W$1))</f>
        <v/>
      </c>
      <c r="S194" t="str">
        <f>IF(HLOOKUP($A194,【様式２】講座情報!$E$4:$ZU$30,入力情報等!X$1)="","",HLOOKUP($A194,【様式２】講座情報!$E$4:$ZU$30,入力情報等!X$1))</f>
        <v/>
      </c>
      <c r="T194" t="str">
        <f>IF(HLOOKUP($A194,【様式２】講座情報!$E$4:$ZU$30,入力情報等!Y$1)="","",HLOOKUP($A194,【様式２】講座情報!$E$4:$ZU$30,入力情報等!Y$1))</f>
        <v/>
      </c>
      <c r="U194" t="str">
        <f>IF(HLOOKUP($A194,【様式２】講座情報!$E$4:$ZU$30,入力情報等!Z$1)="","",HLOOKUP($A194,【様式２】講座情報!$E$4:$ZU$30,入力情報等!Z$1))</f>
        <v/>
      </c>
      <c r="V194" t="str">
        <f>IF(HLOOKUP($A194,【様式２】講座情報!$E$4:$ZU$30,入力情報等!AA$1)="","",HLOOKUP($A194,【様式２】講座情報!$E$4:$ZU$30,入力情報等!AA$1))</f>
        <v/>
      </c>
      <c r="W194" t="str">
        <f>IF(HLOOKUP($A194,【様式２】講座情報!$E$4:$ZU$30,入力情報等!AB$1)="","",HLOOKUP($A194,【様式２】講座情報!$E$4:$ZU$30,入力情報等!AB$1))</f>
        <v/>
      </c>
      <c r="X194" t="str">
        <f>IF(HLOOKUP($A194,【様式２】講座情報!$E$4:$ZU$30,入力情報等!AC$1)="","",HLOOKUP($A194,【様式２】講座情報!$E$4:$ZU$30,入力情報等!AC$1))</f>
        <v/>
      </c>
      <c r="Y194" t="str">
        <f>IF(HLOOKUP($A194,【様式２】講座情報!$E$4:$ZU$30,入力情報等!AD$1)="","",HLOOKUP($A194,【様式２】講座情報!$E$4:$ZU$30,入力情報等!AD$1))</f>
        <v/>
      </c>
      <c r="Z194" t="str">
        <f>IF(HLOOKUP($A194,【様式２】講座情報!$E$4:$ZU$30,入力情報等!AE$1)="","",HLOOKUP($A194,【様式２】講座情報!$E$4:$ZU$30,入力情報等!AE$1))</f>
        <v/>
      </c>
    </row>
    <row r="195" spans="1:26">
      <c r="A195" t="str">
        <f>IF(COUNTIF(【様式２】講座情報!$4:$4,転記データ!$A$3*1000+入力情報等!E184)=1,転記データ!$A$3*1000+入力情報等!E184,"")</f>
        <v/>
      </c>
      <c r="B195" t="str">
        <f>IF(HLOOKUP($A195,【様式２】講座情報!$E$4:$ZU$30,入力情報等!F$1)="","",HLOOKUP($A195,【様式２】講座情報!$E$4:$ZU$30,入力情報等!F$1))</f>
        <v/>
      </c>
      <c r="C195" t="str">
        <f>IF(HLOOKUP($A195,【様式２】講座情報!$E$4:$ZU$30,入力情報等!G$1)="","",HLOOKUP($A195,【様式２】講座情報!$E$4:$ZU$30,入力情報等!G$1))</f>
        <v/>
      </c>
      <c r="D195" t="str">
        <f>IF(HLOOKUP($A195,【様式２】講座情報!$E$4:$ZU$30,入力情報等!H$1)="","",HLOOKUP($A195,【様式２】講座情報!$E$4:$ZU$30,入力情報等!H$1))</f>
        <v/>
      </c>
      <c r="E195" t="str">
        <f>IF(HLOOKUP($A195,【様式２】講座情報!$E$4:$ZU$30,入力情報等!I$1)="","",HLOOKUP($A195,【様式２】講座情報!$E$4:$ZU$30,入力情報等!I$1))</f>
        <v/>
      </c>
      <c r="F195" t="str">
        <f>IF(HLOOKUP($A195,【様式２】講座情報!$E$4:$ZU$30,入力情報等!J$1)="","",HLOOKUP($A195,【様式２】講座情報!$E$4:$ZU$30,入力情報等!J$1))</f>
        <v/>
      </c>
      <c r="G195" t="str">
        <f>IF(HLOOKUP($A195,【様式２】講座情報!$E$4:$ZU$30,入力情報等!K$1)="","",HLOOKUP($A195,【様式２】講座情報!$E$4:$ZU$30,入力情報等!K$1))</f>
        <v/>
      </c>
      <c r="H195" t="str">
        <f>IF(HLOOKUP($A195,【様式２】講座情報!$E$4:$ZU$30,入力情報等!L$1)="","",HLOOKUP($A195,【様式２】講座情報!$E$4:$ZU$30,入力情報等!L$1))</f>
        <v/>
      </c>
      <c r="I195" t="str">
        <f>IF(HLOOKUP($A195,【様式２】講座情報!$E$4:$ZU$30,入力情報等!M$1)="","",HLOOKUP($A195,【様式２】講座情報!$E$4:$ZU$30,入力情報等!M$1))</f>
        <v/>
      </c>
      <c r="J195" t="str">
        <f>IF(HLOOKUP($A195,【様式２】講座情報!$E$4:$ZU$30,入力情報等!N$1)="","",HLOOKUP($A195,【様式２】講座情報!$E$4:$ZU$30,入力情報等!N$1))</f>
        <v/>
      </c>
      <c r="K195" t="str">
        <f>IF(HLOOKUP($A195,【様式２】講座情報!$E$4:$ZU$30,入力情報等!O$1)="","",HLOOKUP($A195,【様式２】講座情報!$E$4:$ZU$30,入力情報等!O$1))</f>
        <v/>
      </c>
      <c r="L195" t="str">
        <f>IF(HLOOKUP($A195,【様式２】講座情報!$E$4:$ZU$30,入力情報等!Q$1)="","",HLOOKUP($A195,【様式２】講座情報!$E$4:$ZU$30,入力情報等!Q$1))</f>
        <v/>
      </c>
      <c r="M195" t="str">
        <f>IF(HLOOKUP($A195,【様式２】講座情報!$E$4:$ZU$30,入力情報等!R$1)="","",HLOOKUP($A195,【様式２】講座情報!$E$4:$ZU$30,入力情報等!R$1))</f>
        <v/>
      </c>
      <c r="N195" t="str">
        <f>IF(HLOOKUP($A195,【様式２】講座情報!$E$4:$ZU$30,入力情報等!S$1)="","",HLOOKUP($A195,【様式２】講座情報!$E$4:$ZU$30,入力情報等!S$1))</f>
        <v/>
      </c>
      <c r="O195" t="str">
        <f>IF(HLOOKUP($A195,【様式２】講座情報!$E$4:$ZU$30,入力情報等!T$1)="","",HLOOKUP($A195,【様式２】講座情報!$E$4:$ZU$30,入力情報等!T$1))</f>
        <v/>
      </c>
      <c r="P195" t="str">
        <f>IF(HLOOKUP($A195,【様式２】講座情報!$E$4:$ZU$30,入力情報等!U$1)="","",HLOOKUP($A195,【様式２】講座情報!$E$4:$ZU$30,入力情報等!U$1))</f>
        <v/>
      </c>
      <c r="Q195" t="str">
        <f>IF(HLOOKUP($A195,【様式２】講座情報!$E$4:$ZU$30,入力情報等!V$1)="","",HLOOKUP($A195,【様式２】講座情報!$E$4:$ZU$30,入力情報等!V$1))</f>
        <v/>
      </c>
      <c r="R195" t="str">
        <f>IF(HLOOKUP($A195,【様式２】講座情報!$E$4:$ZU$30,入力情報等!W$1)="","",HLOOKUP($A195,【様式２】講座情報!$E$4:$ZU$30,入力情報等!W$1))</f>
        <v/>
      </c>
      <c r="S195" t="str">
        <f>IF(HLOOKUP($A195,【様式２】講座情報!$E$4:$ZU$30,入力情報等!X$1)="","",HLOOKUP($A195,【様式２】講座情報!$E$4:$ZU$30,入力情報等!X$1))</f>
        <v/>
      </c>
      <c r="T195" t="str">
        <f>IF(HLOOKUP($A195,【様式２】講座情報!$E$4:$ZU$30,入力情報等!Y$1)="","",HLOOKUP($A195,【様式２】講座情報!$E$4:$ZU$30,入力情報等!Y$1))</f>
        <v/>
      </c>
      <c r="U195" t="str">
        <f>IF(HLOOKUP($A195,【様式２】講座情報!$E$4:$ZU$30,入力情報等!Z$1)="","",HLOOKUP($A195,【様式２】講座情報!$E$4:$ZU$30,入力情報等!Z$1))</f>
        <v/>
      </c>
      <c r="V195" t="str">
        <f>IF(HLOOKUP($A195,【様式２】講座情報!$E$4:$ZU$30,入力情報等!AA$1)="","",HLOOKUP($A195,【様式２】講座情報!$E$4:$ZU$30,入力情報等!AA$1))</f>
        <v/>
      </c>
      <c r="W195" t="str">
        <f>IF(HLOOKUP($A195,【様式２】講座情報!$E$4:$ZU$30,入力情報等!AB$1)="","",HLOOKUP($A195,【様式２】講座情報!$E$4:$ZU$30,入力情報等!AB$1))</f>
        <v/>
      </c>
      <c r="X195" t="str">
        <f>IF(HLOOKUP($A195,【様式２】講座情報!$E$4:$ZU$30,入力情報等!AC$1)="","",HLOOKUP($A195,【様式２】講座情報!$E$4:$ZU$30,入力情報等!AC$1))</f>
        <v/>
      </c>
      <c r="Y195" t="str">
        <f>IF(HLOOKUP($A195,【様式２】講座情報!$E$4:$ZU$30,入力情報等!AD$1)="","",HLOOKUP($A195,【様式２】講座情報!$E$4:$ZU$30,入力情報等!AD$1))</f>
        <v/>
      </c>
      <c r="Z195" t="str">
        <f>IF(HLOOKUP($A195,【様式２】講座情報!$E$4:$ZU$30,入力情報等!AE$1)="","",HLOOKUP($A195,【様式２】講座情報!$E$4:$ZU$30,入力情報等!AE$1))</f>
        <v/>
      </c>
    </row>
    <row r="196" spans="1:26">
      <c r="A196" t="str">
        <f>IF(COUNTIF(【様式２】講座情報!$4:$4,転記データ!$A$3*1000+入力情報等!E185)=1,転記データ!$A$3*1000+入力情報等!E185,"")</f>
        <v/>
      </c>
      <c r="B196" t="str">
        <f>IF(HLOOKUP($A196,【様式２】講座情報!$E$4:$ZU$30,入力情報等!F$1)="","",HLOOKUP($A196,【様式２】講座情報!$E$4:$ZU$30,入力情報等!F$1))</f>
        <v/>
      </c>
      <c r="C196" t="str">
        <f>IF(HLOOKUP($A196,【様式２】講座情報!$E$4:$ZU$30,入力情報等!G$1)="","",HLOOKUP($A196,【様式２】講座情報!$E$4:$ZU$30,入力情報等!G$1))</f>
        <v/>
      </c>
      <c r="D196" t="str">
        <f>IF(HLOOKUP($A196,【様式２】講座情報!$E$4:$ZU$30,入力情報等!H$1)="","",HLOOKUP($A196,【様式２】講座情報!$E$4:$ZU$30,入力情報等!H$1))</f>
        <v/>
      </c>
      <c r="E196" t="str">
        <f>IF(HLOOKUP($A196,【様式２】講座情報!$E$4:$ZU$30,入力情報等!I$1)="","",HLOOKUP($A196,【様式２】講座情報!$E$4:$ZU$30,入力情報等!I$1))</f>
        <v/>
      </c>
      <c r="F196" t="str">
        <f>IF(HLOOKUP($A196,【様式２】講座情報!$E$4:$ZU$30,入力情報等!J$1)="","",HLOOKUP($A196,【様式２】講座情報!$E$4:$ZU$30,入力情報等!J$1))</f>
        <v/>
      </c>
      <c r="G196" t="str">
        <f>IF(HLOOKUP($A196,【様式２】講座情報!$E$4:$ZU$30,入力情報等!K$1)="","",HLOOKUP($A196,【様式２】講座情報!$E$4:$ZU$30,入力情報等!K$1))</f>
        <v/>
      </c>
      <c r="H196" t="str">
        <f>IF(HLOOKUP($A196,【様式２】講座情報!$E$4:$ZU$30,入力情報等!L$1)="","",HLOOKUP($A196,【様式２】講座情報!$E$4:$ZU$30,入力情報等!L$1))</f>
        <v/>
      </c>
      <c r="I196" t="str">
        <f>IF(HLOOKUP($A196,【様式２】講座情報!$E$4:$ZU$30,入力情報等!M$1)="","",HLOOKUP($A196,【様式２】講座情報!$E$4:$ZU$30,入力情報等!M$1))</f>
        <v/>
      </c>
      <c r="J196" t="str">
        <f>IF(HLOOKUP($A196,【様式２】講座情報!$E$4:$ZU$30,入力情報等!N$1)="","",HLOOKUP($A196,【様式２】講座情報!$E$4:$ZU$30,入力情報等!N$1))</f>
        <v/>
      </c>
      <c r="K196" t="str">
        <f>IF(HLOOKUP($A196,【様式２】講座情報!$E$4:$ZU$30,入力情報等!O$1)="","",HLOOKUP($A196,【様式２】講座情報!$E$4:$ZU$30,入力情報等!O$1))</f>
        <v/>
      </c>
      <c r="L196" t="str">
        <f>IF(HLOOKUP($A196,【様式２】講座情報!$E$4:$ZU$30,入力情報等!Q$1)="","",HLOOKUP($A196,【様式２】講座情報!$E$4:$ZU$30,入力情報等!Q$1))</f>
        <v/>
      </c>
      <c r="M196" t="str">
        <f>IF(HLOOKUP($A196,【様式２】講座情報!$E$4:$ZU$30,入力情報等!R$1)="","",HLOOKUP($A196,【様式２】講座情報!$E$4:$ZU$30,入力情報等!R$1))</f>
        <v/>
      </c>
      <c r="N196" t="str">
        <f>IF(HLOOKUP($A196,【様式２】講座情報!$E$4:$ZU$30,入力情報等!S$1)="","",HLOOKUP($A196,【様式２】講座情報!$E$4:$ZU$30,入力情報等!S$1))</f>
        <v/>
      </c>
      <c r="O196" t="str">
        <f>IF(HLOOKUP($A196,【様式２】講座情報!$E$4:$ZU$30,入力情報等!T$1)="","",HLOOKUP($A196,【様式２】講座情報!$E$4:$ZU$30,入力情報等!T$1))</f>
        <v/>
      </c>
      <c r="P196" t="str">
        <f>IF(HLOOKUP($A196,【様式２】講座情報!$E$4:$ZU$30,入力情報等!U$1)="","",HLOOKUP($A196,【様式２】講座情報!$E$4:$ZU$30,入力情報等!U$1))</f>
        <v/>
      </c>
      <c r="Q196" t="str">
        <f>IF(HLOOKUP($A196,【様式２】講座情報!$E$4:$ZU$30,入力情報等!V$1)="","",HLOOKUP($A196,【様式２】講座情報!$E$4:$ZU$30,入力情報等!V$1))</f>
        <v/>
      </c>
      <c r="R196" t="str">
        <f>IF(HLOOKUP($A196,【様式２】講座情報!$E$4:$ZU$30,入力情報等!W$1)="","",HLOOKUP($A196,【様式２】講座情報!$E$4:$ZU$30,入力情報等!W$1))</f>
        <v/>
      </c>
      <c r="S196" t="str">
        <f>IF(HLOOKUP($A196,【様式２】講座情報!$E$4:$ZU$30,入力情報等!X$1)="","",HLOOKUP($A196,【様式２】講座情報!$E$4:$ZU$30,入力情報等!X$1))</f>
        <v/>
      </c>
      <c r="T196" t="str">
        <f>IF(HLOOKUP($A196,【様式２】講座情報!$E$4:$ZU$30,入力情報等!Y$1)="","",HLOOKUP($A196,【様式２】講座情報!$E$4:$ZU$30,入力情報等!Y$1))</f>
        <v/>
      </c>
      <c r="U196" t="str">
        <f>IF(HLOOKUP($A196,【様式２】講座情報!$E$4:$ZU$30,入力情報等!Z$1)="","",HLOOKUP($A196,【様式２】講座情報!$E$4:$ZU$30,入力情報等!Z$1))</f>
        <v/>
      </c>
      <c r="V196" t="str">
        <f>IF(HLOOKUP($A196,【様式２】講座情報!$E$4:$ZU$30,入力情報等!AA$1)="","",HLOOKUP($A196,【様式２】講座情報!$E$4:$ZU$30,入力情報等!AA$1))</f>
        <v/>
      </c>
      <c r="W196" t="str">
        <f>IF(HLOOKUP($A196,【様式２】講座情報!$E$4:$ZU$30,入力情報等!AB$1)="","",HLOOKUP($A196,【様式２】講座情報!$E$4:$ZU$30,入力情報等!AB$1))</f>
        <v/>
      </c>
      <c r="X196" t="str">
        <f>IF(HLOOKUP($A196,【様式２】講座情報!$E$4:$ZU$30,入力情報等!AC$1)="","",HLOOKUP($A196,【様式２】講座情報!$E$4:$ZU$30,入力情報等!AC$1))</f>
        <v/>
      </c>
      <c r="Y196" t="str">
        <f>IF(HLOOKUP($A196,【様式２】講座情報!$E$4:$ZU$30,入力情報等!AD$1)="","",HLOOKUP($A196,【様式２】講座情報!$E$4:$ZU$30,入力情報等!AD$1))</f>
        <v/>
      </c>
      <c r="Z196" t="str">
        <f>IF(HLOOKUP($A196,【様式２】講座情報!$E$4:$ZU$30,入力情報等!AE$1)="","",HLOOKUP($A196,【様式２】講座情報!$E$4:$ZU$30,入力情報等!AE$1))</f>
        <v/>
      </c>
    </row>
    <row r="197" spans="1:26">
      <c r="A197" t="str">
        <f>IF(COUNTIF(【様式２】講座情報!$4:$4,転記データ!$A$3*1000+入力情報等!E186)=1,転記データ!$A$3*1000+入力情報等!E186,"")</f>
        <v/>
      </c>
      <c r="B197" t="str">
        <f>IF(HLOOKUP($A197,【様式２】講座情報!$E$4:$ZU$30,入力情報等!F$1)="","",HLOOKUP($A197,【様式２】講座情報!$E$4:$ZU$30,入力情報等!F$1))</f>
        <v/>
      </c>
      <c r="C197" t="str">
        <f>IF(HLOOKUP($A197,【様式２】講座情報!$E$4:$ZU$30,入力情報等!G$1)="","",HLOOKUP($A197,【様式２】講座情報!$E$4:$ZU$30,入力情報等!G$1))</f>
        <v/>
      </c>
      <c r="D197" t="str">
        <f>IF(HLOOKUP($A197,【様式２】講座情報!$E$4:$ZU$30,入力情報等!H$1)="","",HLOOKUP($A197,【様式２】講座情報!$E$4:$ZU$30,入力情報等!H$1))</f>
        <v/>
      </c>
      <c r="E197" t="str">
        <f>IF(HLOOKUP($A197,【様式２】講座情報!$E$4:$ZU$30,入力情報等!I$1)="","",HLOOKUP($A197,【様式２】講座情報!$E$4:$ZU$30,入力情報等!I$1))</f>
        <v/>
      </c>
      <c r="F197" t="str">
        <f>IF(HLOOKUP($A197,【様式２】講座情報!$E$4:$ZU$30,入力情報等!J$1)="","",HLOOKUP($A197,【様式２】講座情報!$E$4:$ZU$30,入力情報等!J$1))</f>
        <v/>
      </c>
      <c r="G197" t="str">
        <f>IF(HLOOKUP($A197,【様式２】講座情報!$E$4:$ZU$30,入力情報等!K$1)="","",HLOOKUP($A197,【様式２】講座情報!$E$4:$ZU$30,入力情報等!K$1))</f>
        <v/>
      </c>
      <c r="H197" t="str">
        <f>IF(HLOOKUP($A197,【様式２】講座情報!$E$4:$ZU$30,入力情報等!L$1)="","",HLOOKUP($A197,【様式２】講座情報!$E$4:$ZU$30,入力情報等!L$1))</f>
        <v/>
      </c>
      <c r="I197" t="str">
        <f>IF(HLOOKUP($A197,【様式２】講座情報!$E$4:$ZU$30,入力情報等!M$1)="","",HLOOKUP($A197,【様式２】講座情報!$E$4:$ZU$30,入力情報等!M$1))</f>
        <v/>
      </c>
      <c r="J197" t="str">
        <f>IF(HLOOKUP($A197,【様式２】講座情報!$E$4:$ZU$30,入力情報等!N$1)="","",HLOOKUP($A197,【様式２】講座情報!$E$4:$ZU$30,入力情報等!N$1))</f>
        <v/>
      </c>
      <c r="K197" t="str">
        <f>IF(HLOOKUP($A197,【様式２】講座情報!$E$4:$ZU$30,入力情報等!O$1)="","",HLOOKUP($A197,【様式２】講座情報!$E$4:$ZU$30,入力情報等!O$1))</f>
        <v/>
      </c>
      <c r="L197" t="str">
        <f>IF(HLOOKUP($A197,【様式２】講座情報!$E$4:$ZU$30,入力情報等!Q$1)="","",HLOOKUP($A197,【様式２】講座情報!$E$4:$ZU$30,入力情報等!Q$1))</f>
        <v/>
      </c>
      <c r="M197" t="str">
        <f>IF(HLOOKUP($A197,【様式２】講座情報!$E$4:$ZU$30,入力情報等!R$1)="","",HLOOKUP($A197,【様式２】講座情報!$E$4:$ZU$30,入力情報等!R$1))</f>
        <v/>
      </c>
      <c r="N197" t="str">
        <f>IF(HLOOKUP($A197,【様式２】講座情報!$E$4:$ZU$30,入力情報等!S$1)="","",HLOOKUP($A197,【様式２】講座情報!$E$4:$ZU$30,入力情報等!S$1))</f>
        <v/>
      </c>
      <c r="O197" t="str">
        <f>IF(HLOOKUP($A197,【様式２】講座情報!$E$4:$ZU$30,入力情報等!T$1)="","",HLOOKUP($A197,【様式２】講座情報!$E$4:$ZU$30,入力情報等!T$1))</f>
        <v/>
      </c>
      <c r="P197" t="str">
        <f>IF(HLOOKUP($A197,【様式２】講座情報!$E$4:$ZU$30,入力情報等!U$1)="","",HLOOKUP($A197,【様式２】講座情報!$E$4:$ZU$30,入力情報等!U$1))</f>
        <v/>
      </c>
      <c r="Q197" t="str">
        <f>IF(HLOOKUP($A197,【様式２】講座情報!$E$4:$ZU$30,入力情報等!V$1)="","",HLOOKUP($A197,【様式２】講座情報!$E$4:$ZU$30,入力情報等!V$1))</f>
        <v/>
      </c>
      <c r="R197" t="str">
        <f>IF(HLOOKUP($A197,【様式２】講座情報!$E$4:$ZU$30,入力情報等!W$1)="","",HLOOKUP($A197,【様式２】講座情報!$E$4:$ZU$30,入力情報等!W$1))</f>
        <v/>
      </c>
      <c r="S197" t="str">
        <f>IF(HLOOKUP($A197,【様式２】講座情報!$E$4:$ZU$30,入力情報等!X$1)="","",HLOOKUP($A197,【様式２】講座情報!$E$4:$ZU$30,入力情報等!X$1))</f>
        <v/>
      </c>
      <c r="T197" t="str">
        <f>IF(HLOOKUP($A197,【様式２】講座情報!$E$4:$ZU$30,入力情報等!Y$1)="","",HLOOKUP($A197,【様式２】講座情報!$E$4:$ZU$30,入力情報等!Y$1))</f>
        <v/>
      </c>
      <c r="U197" t="str">
        <f>IF(HLOOKUP($A197,【様式２】講座情報!$E$4:$ZU$30,入力情報等!Z$1)="","",HLOOKUP($A197,【様式２】講座情報!$E$4:$ZU$30,入力情報等!Z$1))</f>
        <v/>
      </c>
      <c r="V197" t="str">
        <f>IF(HLOOKUP($A197,【様式２】講座情報!$E$4:$ZU$30,入力情報等!AA$1)="","",HLOOKUP($A197,【様式２】講座情報!$E$4:$ZU$30,入力情報等!AA$1))</f>
        <v/>
      </c>
      <c r="W197" t="str">
        <f>IF(HLOOKUP($A197,【様式２】講座情報!$E$4:$ZU$30,入力情報等!AB$1)="","",HLOOKUP($A197,【様式２】講座情報!$E$4:$ZU$30,入力情報等!AB$1))</f>
        <v/>
      </c>
      <c r="X197" t="str">
        <f>IF(HLOOKUP($A197,【様式２】講座情報!$E$4:$ZU$30,入力情報等!AC$1)="","",HLOOKUP($A197,【様式２】講座情報!$E$4:$ZU$30,入力情報等!AC$1))</f>
        <v/>
      </c>
      <c r="Y197" t="str">
        <f>IF(HLOOKUP($A197,【様式２】講座情報!$E$4:$ZU$30,入力情報等!AD$1)="","",HLOOKUP($A197,【様式２】講座情報!$E$4:$ZU$30,入力情報等!AD$1))</f>
        <v/>
      </c>
      <c r="Z197" t="str">
        <f>IF(HLOOKUP($A197,【様式２】講座情報!$E$4:$ZU$30,入力情報等!AE$1)="","",HLOOKUP($A197,【様式２】講座情報!$E$4:$ZU$30,入力情報等!AE$1))</f>
        <v/>
      </c>
    </row>
    <row r="198" spans="1:26">
      <c r="A198" t="str">
        <f>IF(COUNTIF(【様式２】講座情報!$4:$4,転記データ!$A$3*1000+入力情報等!E187)=1,転記データ!$A$3*1000+入力情報等!E187,"")</f>
        <v/>
      </c>
      <c r="B198" t="str">
        <f>IF(HLOOKUP($A198,【様式２】講座情報!$E$4:$ZU$30,入力情報等!F$1)="","",HLOOKUP($A198,【様式２】講座情報!$E$4:$ZU$30,入力情報等!F$1))</f>
        <v/>
      </c>
      <c r="C198" t="str">
        <f>IF(HLOOKUP($A198,【様式２】講座情報!$E$4:$ZU$30,入力情報等!G$1)="","",HLOOKUP($A198,【様式２】講座情報!$E$4:$ZU$30,入力情報等!G$1))</f>
        <v/>
      </c>
      <c r="D198" t="str">
        <f>IF(HLOOKUP($A198,【様式２】講座情報!$E$4:$ZU$30,入力情報等!H$1)="","",HLOOKUP($A198,【様式２】講座情報!$E$4:$ZU$30,入力情報等!H$1))</f>
        <v/>
      </c>
      <c r="E198" t="str">
        <f>IF(HLOOKUP($A198,【様式２】講座情報!$E$4:$ZU$30,入力情報等!I$1)="","",HLOOKUP($A198,【様式２】講座情報!$E$4:$ZU$30,入力情報等!I$1))</f>
        <v/>
      </c>
      <c r="F198" t="str">
        <f>IF(HLOOKUP($A198,【様式２】講座情報!$E$4:$ZU$30,入力情報等!J$1)="","",HLOOKUP($A198,【様式２】講座情報!$E$4:$ZU$30,入力情報等!J$1))</f>
        <v/>
      </c>
      <c r="G198" t="str">
        <f>IF(HLOOKUP($A198,【様式２】講座情報!$E$4:$ZU$30,入力情報等!K$1)="","",HLOOKUP($A198,【様式２】講座情報!$E$4:$ZU$30,入力情報等!K$1))</f>
        <v/>
      </c>
      <c r="H198" t="str">
        <f>IF(HLOOKUP($A198,【様式２】講座情報!$E$4:$ZU$30,入力情報等!L$1)="","",HLOOKUP($A198,【様式２】講座情報!$E$4:$ZU$30,入力情報等!L$1))</f>
        <v/>
      </c>
      <c r="I198" t="str">
        <f>IF(HLOOKUP($A198,【様式２】講座情報!$E$4:$ZU$30,入力情報等!M$1)="","",HLOOKUP($A198,【様式２】講座情報!$E$4:$ZU$30,入力情報等!M$1))</f>
        <v/>
      </c>
      <c r="J198" t="str">
        <f>IF(HLOOKUP($A198,【様式２】講座情報!$E$4:$ZU$30,入力情報等!N$1)="","",HLOOKUP($A198,【様式２】講座情報!$E$4:$ZU$30,入力情報等!N$1))</f>
        <v/>
      </c>
      <c r="K198" t="str">
        <f>IF(HLOOKUP($A198,【様式２】講座情報!$E$4:$ZU$30,入力情報等!O$1)="","",HLOOKUP($A198,【様式２】講座情報!$E$4:$ZU$30,入力情報等!O$1))</f>
        <v/>
      </c>
      <c r="L198" t="str">
        <f>IF(HLOOKUP($A198,【様式２】講座情報!$E$4:$ZU$30,入力情報等!Q$1)="","",HLOOKUP($A198,【様式２】講座情報!$E$4:$ZU$30,入力情報等!Q$1))</f>
        <v/>
      </c>
      <c r="M198" t="str">
        <f>IF(HLOOKUP($A198,【様式２】講座情報!$E$4:$ZU$30,入力情報等!R$1)="","",HLOOKUP($A198,【様式２】講座情報!$E$4:$ZU$30,入力情報等!R$1))</f>
        <v/>
      </c>
      <c r="N198" t="str">
        <f>IF(HLOOKUP($A198,【様式２】講座情報!$E$4:$ZU$30,入力情報等!S$1)="","",HLOOKUP($A198,【様式２】講座情報!$E$4:$ZU$30,入力情報等!S$1))</f>
        <v/>
      </c>
      <c r="O198" t="str">
        <f>IF(HLOOKUP($A198,【様式２】講座情報!$E$4:$ZU$30,入力情報等!T$1)="","",HLOOKUP($A198,【様式２】講座情報!$E$4:$ZU$30,入力情報等!T$1))</f>
        <v/>
      </c>
      <c r="P198" t="str">
        <f>IF(HLOOKUP($A198,【様式２】講座情報!$E$4:$ZU$30,入力情報等!U$1)="","",HLOOKUP($A198,【様式２】講座情報!$E$4:$ZU$30,入力情報等!U$1))</f>
        <v/>
      </c>
      <c r="Q198" t="str">
        <f>IF(HLOOKUP($A198,【様式２】講座情報!$E$4:$ZU$30,入力情報等!V$1)="","",HLOOKUP($A198,【様式２】講座情報!$E$4:$ZU$30,入力情報等!V$1))</f>
        <v/>
      </c>
      <c r="R198" t="str">
        <f>IF(HLOOKUP($A198,【様式２】講座情報!$E$4:$ZU$30,入力情報等!W$1)="","",HLOOKUP($A198,【様式２】講座情報!$E$4:$ZU$30,入力情報等!W$1))</f>
        <v/>
      </c>
      <c r="S198" t="str">
        <f>IF(HLOOKUP($A198,【様式２】講座情報!$E$4:$ZU$30,入力情報等!X$1)="","",HLOOKUP($A198,【様式２】講座情報!$E$4:$ZU$30,入力情報等!X$1))</f>
        <v/>
      </c>
      <c r="T198" t="str">
        <f>IF(HLOOKUP($A198,【様式２】講座情報!$E$4:$ZU$30,入力情報等!Y$1)="","",HLOOKUP($A198,【様式２】講座情報!$E$4:$ZU$30,入力情報等!Y$1))</f>
        <v/>
      </c>
      <c r="U198" t="str">
        <f>IF(HLOOKUP($A198,【様式２】講座情報!$E$4:$ZU$30,入力情報等!Z$1)="","",HLOOKUP($A198,【様式２】講座情報!$E$4:$ZU$30,入力情報等!Z$1))</f>
        <v/>
      </c>
      <c r="V198" t="str">
        <f>IF(HLOOKUP($A198,【様式２】講座情報!$E$4:$ZU$30,入力情報等!AA$1)="","",HLOOKUP($A198,【様式２】講座情報!$E$4:$ZU$30,入力情報等!AA$1))</f>
        <v/>
      </c>
      <c r="W198" t="str">
        <f>IF(HLOOKUP($A198,【様式２】講座情報!$E$4:$ZU$30,入力情報等!AB$1)="","",HLOOKUP($A198,【様式２】講座情報!$E$4:$ZU$30,入力情報等!AB$1))</f>
        <v/>
      </c>
      <c r="X198" t="str">
        <f>IF(HLOOKUP($A198,【様式２】講座情報!$E$4:$ZU$30,入力情報等!AC$1)="","",HLOOKUP($A198,【様式２】講座情報!$E$4:$ZU$30,入力情報等!AC$1))</f>
        <v/>
      </c>
      <c r="Y198" t="str">
        <f>IF(HLOOKUP($A198,【様式２】講座情報!$E$4:$ZU$30,入力情報等!AD$1)="","",HLOOKUP($A198,【様式２】講座情報!$E$4:$ZU$30,入力情報等!AD$1))</f>
        <v/>
      </c>
      <c r="Z198" t="str">
        <f>IF(HLOOKUP($A198,【様式２】講座情報!$E$4:$ZU$30,入力情報等!AE$1)="","",HLOOKUP($A198,【様式２】講座情報!$E$4:$ZU$30,入力情報等!AE$1))</f>
        <v/>
      </c>
    </row>
    <row r="199" spans="1:26">
      <c r="A199" t="str">
        <f>IF(COUNTIF(【様式２】講座情報!$4:$4,転記データ!$A$3*1000+入力情報等!E188)=1,転記データ!$A$3*1000+入力情報等!E188,"")</f>
        <v/>
      </c>
      <c r="B199" t="str">
        <f>IF(HLOOKUP($A199,【様式２】講座情報!$E$4:$ZU$30,入力情報等!F$1)="","",HLOOKUP($A199,【様式２】講座情報!$E$4:$ZU$30,入力情報等!F$1))</f>
        <v/>
      </c>
      <c r="C199" t="str">
        <f>IF(HLOOKUP($A199,【様式２】講座情報!$E$4:$ZU$30,入力情報等!G$1)="","",HLOOKUP($A199,【様式２】講座情報!$E$4:$ZU$30,入力情報等!G$1))</f>
        <v/>
      </c>
      <c r="D199" t="str">
        <f>IF(HLOOKUP($A199,【様式２】講座情報!$E$4:$ZU$30,入力情報等!H$1)="","",HLOOKUP($A199,【様式２】講座情報!$E$4:$ZU$30,入力情報等!H$1))</f>
        <v/>
      </c>
      <c r="E199" t="str">
        <f>IF(HLOOKUP($A199,【様式２】講座情報!$E$4:$ZU$30,入力情報等!I$1)="","",HLOOKUP($A199,【様式２】講座情報!$E$4:$ZU$30,入力情報等!I$1))</f>
        <v/>
      </c>
      <c r="F199" t="str">
        <f>IF(HLOOKUP($A199,【様式２】講座情報!$E$4:$ZU$30,入力情報等!J$1)="","",HLOOKUP($A199,【様式２】講座情報!$E$4:$ZU$30,入力情報等!J$1))</f>
        <v/>
      </c>
      <c r="G199" t="str">
        <f>IF(HLOOKUP($A199,【様式２】講座情報!$E$4:$ZU$30,入力情報等!K$1)="","",HLOOKUP($A199,【様式２】講座情報!$E$4:$ZU$30,入力情報等!K$1))</f>
        <v/>
      </c>
      <c r="H199" t="str">
        <f>IF(HLOOKUP($A199,【様式２】講座情報!$E$4:$ZU$30,入力情報等!L$1)="","",HLOOKUP($A199,【様式２】講座情報!$E$4:$ZU$30,入力情報等!L$1))</f>
        <v/>
      </c>
      <c r="I199" t="str">
        <f>IF(HLOOKUP($A199,【様式２】講座情報!$E$4:$ZU$30,入力情報等!M$1)="","",HLOOKUP($A199,【様式２】講座情報!$E$4:$ZU$30,入力情報等!M$1))</f>
        <v/>
      </c>
      <c r="J199" t="str">
        <f>IF(HLOOKUP($A199,【様式２】講座情報!$E$4:$ZU$30,入力情報等!N$1)="","",HLOOKUP($A199,【様式２】講座情報!$E$4:$ZU$30,入力情報等!N$1))</f>
        <v/>
      </c>
      <c r="K199" t="str">
        <f>IF(HLOOKUP($A199,【様式２】講座情報!$E$4:$ZU$30,入力情報等!O$1)="","",HLOOKUP($A199,【様式２】講座情報!$E$4:$ZU$30,入力情報等!O$1))</f>
        <v/>
      </c>
      <c r="L199" t="str">
        <f>IF(HLOOKUP($A199,【様式２】講座情報!$E$4:$ZU$30,入力情報等!Q$1)="","",HLOOKUP($A199,【様式２】講座情報!$E$4:$ZU$30,入力情報等!Q$1))</f>
        <v/>
      </c>
      <c r="M199" t="str">
        <f>IF(HLOOKUP($A199,【様式２】講座情報!$E$4:$ZU$30,入力情報等!R$1)="","",HLOOKUP($A199,【様式２】講座情報!$E$4:$ZU$30,入力情報等!R$1))</f>
        <v/>
      </c>
      <c r="N199" t="str">
        <f>IF(HLOOKUP($A199,【様式２】講座情報!$E$4:$ZU$30,入力情報等!S$1)="","",HLOOKUP($A199,【様式２】講座情報!$E$4:$ZU$30,入力情報等!S$1))</f>
        <v/>
      </c>
      <c r="O199" t="str">
        <f>IF(HLOOKUP($A199,【様式２】講座情報!$E$4:$ZU$30,入力情報等!T$1)="","",HLOOKUP($A199,【様式２】講座情報!$E$4:$ZU$30,入力情報等!T$1))</f>
        <v/>
      </c>
      <c r="P199" t="str">
        <f>IF(HLOOKUP($A199,【様式２】講座情報!$E$4:$ZU$30,入力情報等!U$1)="","",HLOOKUP($A199,【様式２】講座情報!$E$4:$ZU$30,入力情報等!U$1))</f>
        <v/>
      </c>
      <c r="Q199" t="str">
        <f>IF(HLOOKUP($A199,【様式２】講座情報!$E$4:$ZU$30,入力情報等!V$1)="","",HLOOKUP($A199,【様式２】講座情報!$E$4:$ZU$30,入力情報等!V$1))</f>
        <v/>
      </c>
      <c r="R199" t="str">
        <f>IF(HLOOKUP($A199,【様式２】講座情報!$E$4:$ZU$30,入力情報等!W$1)="","",HLOOKUP($A199,【様式２】講座情報!$E$4:$ZU$30,入力情報等!W$1))</f>
        <v/>
      </c>
      <c r="S199" t="str">
        <f>IF(HLOOKUP($A199,【様式２】講座情報!$E$4:$ZU$30,入力情報等!X$1)="","",HLOOKUP($A199,【様式２】講座情報!$E$4:$ZU$30,入力情報等!X$1))</f>
        <v/>
      </c>
      <c r="T199" t="str">
        <f>IF(HLOOKUP($A199,【様式２】講座情報!$E$4:$ZU$30,入力情報等!Y$1)="","",HLOOKUP($A199,【様式２】講座情報!$E$4:$ZU$30,入力情報等!Y$1))</f>
        <v/>
      </c>
      <c r="U199" t="str">
        <f>IF(HLOOKUP($A199,【様式２】講座情報!$E$4:$ZU$30,入力情報等!Z$1)="","",HLOOKUP($A199,【様式２】講座情報!$E$4:$ZU$30,入力情報等!Z$1))</f>
        <v/>
      </c>
      <c r="V199" t="str">
        <f>IF(HLOOKUP($A199,【様式２】講座情報!$E$4:$ZU$30,入力情報等!AA$1)="","",HLOOKUP($A199,【様式２】講座情報!$E$4:$ZU$30,入力情報等!AA$1))</f>
        <v/>
      </c>
      <c r="W199" t="str">
        <f>IF(HLOOKUP($A199,【様式２】講座情報!$E$4:$ZU$30,入力情報等!AB$1)="","",HLOOKUP($A199,【様式２】講座情報!$E$4:$ZU$30,入力情報等!AB$1))</f>
        <v/>
      </c>
      <c r="X199" t="str">
        <f>IF(HLOOKUP($A199,【様式２】講座情報!$E$4:$ZU$30,入力情報等!AC$1)="","",HLOOKUP($A199,【様式２】講座情報!$E$4:$ZU$30,入力情報等!AC$1))</f>
        <v/>
      </c>
      <c r="Y199" t="str">
        <f>IF(HLOOKUP($A199,【様式２】講座情報!$E$4:$ZU$30,入力情報等!AD$1)="","",HLOOKUP($A199,【様式２】講座情報!$E$4:$ZU$30,入力情報等!AD$1))</f>
        <v/>
      </c>
      <c r="Z199" t="str">
        <f>IF(HLOOKUP($A199,【様式２】講座情報!$E$4:$ZU$30,入力情報等!AE$1)="","",HLOOKUP($A199,【様式２】講座情報!$E$4:$ZU$30,入力情報等!AE$1))</f>
        <v/>
      </c>
    </row>
    <row r="200" spans="1:26">
      <c r="A200" t="str">
        <f>IF(COUNTIF(【様式２】講座情報!$4:$4,転記データ!$A$3*1000+入力情報等!E189)=1,転記データ!$A$3*1000+入力情報等!E189,"")</f>
        <v/>
      </c>
      <c r="B200" t="str">
        <f>IF(HLOOKUP($A200,【様式２】講座情報!$E$4:$ZU$30,入力情報等!F$1)="","",HLOOKUP($A200,【様式２】講座情報!$E$4:$ZU$30,入力情報等!F$1))</f>
        <v/>
      </c>
      <c r="C200" t="str">
        <f>IF(HLOOKUP($A200,【様式２】講座情報!$E$4:$ZU$30,入力情報等!G$1)="","",HLOOKUP($A200,【様式２】講座情報!$E$4:$ZU$30,入力情報等!G$1))</f>
        <v/>
      </c>
      <c r="D200" t="str">
        <f>IF(HLOOKUP($A200,【様式２】講座情報!$E$4:$ZU$30,入力情報等!H$1)="","",HLOOKUP($A200,【様式２】講座情報!$E$4:$ZU$30,入力情報等!H$1))</f>
        <v/>
      </c>
      <c r="E200" t="str">
        <f>IF(HLOOKUP($A200,【様式２】講座情報!$E$4:$ZU$30,入力情報等!I$1)="","",HLOOKUP($A200,【様式２】講座情報!$E$4:$ZU$30,入力情報等!I$1))</f>
        <v/>
      </c>
      <c r="F200" t="str">
        <f>IF(HLOOKUP($A200,【様式２】講座情報!$E$4:$ZU$30,入力情報等!J$1)="","",HLOOKUP($A200,【様式２】講座情報!$E$4:$ZU$30,入力情報等!J$1))</f>
        <v/>
      </c>
      <c r="G200" t="str">
        <f>IF(HLOOKUP($A200,【様式２】講座情報!$E$4:$ZU$30,入力情報等!K$1)="","",HLOOKUP($A200,【様式２】講座情報!$E$4:$ZU$30,入力情報等!K$1))</f>
        <v/>
      </c>
      <c r="H200" t="str">
        <f>IF(HLOOKUP($A200,【様式２】講座情報!$E$4:$ZU$30,入力情報等!L$1)="","",HLOOKUP($A200,【様式２】講座情報!$E$4:$ZU$30,入力情報等!L$1))</f>
        <v/>
      </c>
      <c r="I200" t="str">
        <f>IF(HLOOKUP($A200,【様式２】講座情報!$E$4:$ZU$30,入力情報等!M$1)="","",HLOOKUP($A200,【様式２】講座情報!$E$4:$ZU$30,入力情報等!M$1))</f>
        <v/>
      </c>
      <c r="J200" t="str">
        <f>IF(HLOOKUP($A200,【様式２】講座情報!$E$4:$ZU$30,入力情報等!N$1)="","",HLOOKUP($A200,【様式２】講座情報!$E$4:$ZU$30,入力情報等!N$1))</f>
        <v/>
      </c>
      <c r="K200" t="str">
        <f>IF(HLOOKUP($A200,【様式２】講座情報!$E$4:$ZU$30,入力情報等!O$1)="","",HLOOKUP($A200,【様式２】講座情報!$E$4:$ZU$30,入力情報等!O$1))</f>
        <v/>
      </c>
      <c r="L200" t="str">
        <f>IF(HLOOKUP($A200,【様式２】講座情報!$E$4:$ZU$30,入力情報等!Q$1)="","",HLOOKUP($A200,【様式２】講座情報!$E$4:$ZU$30,入力情報等!Q$1))</f>
        <v/>
      </c>
      <c r="M200" t="str">
        <f>IF(HLOOKUP($A200,【様式２】講座情報!$E$4:$ZU$30,入力情報等!R$1)="","",HLOOKUP($A200,【様式２】講座情報!$E$4:$ZU$30,入力情報等!R$1))</f>
        <v/>
      </c>
      <c r="N200" t="str">
        <f>IF(HLOOKUP($A200,【様式２】講座情報!$E$4:$ZU$30,入力情報等!S$1)="","",HLOOKUP($A200,【様式２】講座情報!$E$4:$ZU$30,入力情報等!S$1))</f>
        <v/>
      </c>
      <c r="O200" t="str">
        <f>IF(HLOOKUP($A200,【様式２】講座情報!$E$4:$ZU$30,入力情報等!T$1)="","",HLOOKUP($A200,【様式２】講座情報!$E$4:$ZU$30,入力情報等!T$1))</f>
        <v/>
      </c>
      <c r="P200" t="str">
        <f>IF(HLOOKUP($A200,【様式２】講座情報!$E$4:$ZU$30,入力情報等!U$1)="","",HLOOKUP($A200,【様式２】講座情報!$E$4:$ZU$30,入力情報等!U$1))</f>
        <v/>
      </c>
      <c r="Q200" t="str">
        <f>IF(HLOOKUP($A200,【様式２】講座情報!$E$4:$ZU$30,入力情報等!V$1)="","",HLOOKUP($A200,【様式２】講座情報!$E$4:$ZU$30,入力情報等!V$1))</f>
        <v/>
      </c>
      <c r="R200" t="str">
        <f>IF(HLOOKUP($A200,【様式２】講座情報!$E$4:$ZU$30,入力情報等!W$1)="","",HLOOKUP($A200,【様式２】講座情報!$E$4:$ZU$30,入力情報等!W$1))</f>
        <v/>
      </c>
      <c r="S200" t="str">
        <f>IF(HLOOKUP($A200,【様式２】講座情報!$E$4:$ZU$30,入力情報等!X$1)="","",HLOOKUP($A200,【様式２】講座情報!$E$4:$ZU$30,入力情報等!X$1))</f>
        <v/>
      </c>
      <c r="T200" t="str">
        <f>IF(HLOOKUP($A200,【様式２】講座情報!$E$4:$ZU$30,入力情報等!Y$1)="","",HLOOKUP($A200,【様式２】講座情報!$E$4:$ZU$30,入力情報等!Y$1))</f>
        <v/>
      </c>
      <c r="U200" t="str">
        <f>IF(HLOOKUP($A200,【様式２】講座情報!$E$4:$ZU$30,入力情報等!Z$1)="","",HLOOKUP($A200,【様式２】講座情報!$E$4:$ZU$30,入力情報等!Z$1))</f>
        <v/>
      </c>
      <c r="V200" t="str">
        <f>IF(HLOOKUP($A200,【様式２】講座情報!$E$4:$ZU$30,入力情報等!AA$1)="","",HLOOKUP($A200,【様式２】講座情報!$E$4:$ZU$30,入力情報等!AA$1))</f>
        <v/>
      </c>
      <c r="W200" t="str">
        <f>IF(HLOOKUP($A200,【様式２】講座情報!$E$4:$ZU$30,入力情報等!AB$1)="","",HLOOKUP($A200,【様式２】講座情報!$E$4:$ZU$30,入力情報等!AB$1))</f>
        <v/>
      </c>
      <c r="X200" t="str">
        <f>IF(HLOOKUP($A200,【様式２】講座情報!$E$4:$ZU$30,入力情報等!AC$1)="","",HLOOKUP($A200,【様式２】講座情報!$E$4:$ZU$30,入力情報等!AC$1))</f>
        <v/>
      </c>
      <c r="Y200" t="str">
        <f>IF(HLOOKUP($A200,【様式２】講座情報!$E$4:$ZU$30,入力情報等!AD$1)="","",HLOOKUP($A200,【様式２】講座情報!$E$4:$ZU$30,入力情報等!AD$1))</f>
        <v/>
      </c>
      <c r="Z200" t="str">
        <f>IF(HLOOKUP($A200,【様式２】講座情報!$E$4:$ZU$30,入力情報等!AE$1)="","",HLOOKUP($A200,【様式２】講座情報!$E$4:$ZU$30,入力情報等!AE$1))</f>
        <v/>
      </c>
    </row>
    <row r="201" spans="1:26">
      <c r="A201" t="str">
        <f>IF(COUNTIF(【様式２】講座情報!$4:$4,転記データ!$A$3*1000+入力情報等!E190)=1,転記データ!$A$3*1000+入力情報等!E190,"")</f>
        <v/>
      </c>
      <c r="B201" t="str">
        <f>IF(HLOOKUP($A201,【様式２】講座情報!$E$4:$ZU$30,入力情報等!F$1)="","",HLOOKUP($A201,【様式２】講座情報!$E$4:$ZU$30,入力情報等!F$1))</f>
        <v/>
      </c>
      <c r="C201" t="str">
        <f>IF(HLOOKUP($A201,【様式２】講座情報!$E$4:$ZU$30,入力情報等!G$1)="","",HLOOKUP($A201,【様式２】講座情報!$E$4:$ZU$30,入力情報等!G$1))</f>
        <v/>
      </c>
      <c r="D201" t="str">
        <f>IF(HLOOKUP($A201,【様式２】講座情報!$E$4:$ZU$30,入力情報等!H$1)="","",HLOOKUP($A201,【様式２】講座情報!$E$4:$ZU$30,入力情報等!H$1))</f>
        <v/>
      </c>
      <c r="E201" t="str">
        <f>IF(HLOOKUP($A201,【様式２】講座情報!$E$4:$ZU$30,入力情報等!I$1)="","",HLOOKUP($A201,【様式２】講座情報!$E$4:$ZU$30,入力情報等!I$1))</f>
        <v/>
      </c>
      <c r="F201" t="str">
        <f>IF(HLOOKUP($A201,【様式２】講座情報!$E$4:$ZU$30,入力情報等!J$1)="","",HLOOKUP($A201,【様式２】講座情報!$E$4:$ZU$30,入力情報等!J$1))</f>
        <v/>
      </c>
      <c r="G201" t="str">
        <f>IF(HLOOKUP($A201,【様式２】講座情報!$E$4:$ZU$30,入力情報等!K$1)="","",HLOOKUP($A201,【様式２】講座情報!$E$4:$ZU$30,入力情報等!K$1))</f>
        <v/>
      </c>
      <c r="H201" t="str">
        <f>IF(HLOOKUP($A201,【様式２】講座情報!$E$4:$ZU$30,入力情報等!L$1)="","",HLOOKUP($A201,【様式２】講座情報!$E$4:$ZU$30,入力情報等!L$1))</f>
        <v/>
      </c>
      <c r="I201" t="str">
        <f>IF(HLOOKUP($A201,【様式２】講座情報!$E$4:$ZU$30,入力情報等!M$1)="","",HLOOKUP($A201,【様式２】講座情報!$E$4:$ZU$30,入力情報等!M$1))</f>
        <v/>
      </c>
      <c r="J201" t="str">
        <f>IF(HLOOKUP($A201,【様式２】講座情報!$E$4:$ZU$30,入力情報等!N$1)="","",HLOOKUP($A201,【様式２】講座情報!$E$4:$ZU$30,入力情報等!N$1))</f>
        <v/>
      </c>
      <c r="K201" t="str">
        <f>IF(HLOOKUP($A201,【様式２】講座情報!$E$4:$ZU$30,入力情報等!O$1)="","",HLOOKUP($A201,【様式２】講座情報!$E$4:$ZU$30,入力情報等!O$1))</f>
        <v/>
      </c>
      <c r="L201" t="str">
        <f>IF(HLOOKUP($A201,【様式２】講座情報!$E$4:$ZU$30,入力情報等!Q$1)="","",HLOOKUP($A201,【様式２】講座情報!$E$4:$ZU$30,入力情報等!Q$1))</f>
        <v/>
      </c>
      <c r="M201" t="str">
        <f>IF(HLOOKUP($A201,【様式２】講座情報!$E$4:$ZU$30,入力情報等!R$1)="","",HLOOKUP($A201,【様式２】講座情報!$E$4:$ZU$30,入力情報等!R$1))</f>
        <v/>
      </c>
      <c r="N201" t="str">
        <f>IF(HLOOKUP($A201,【様式２】講座情報!$E$4:$ZU$30,入力情報等!S$1)="","",HLOOKUP($A201,【様式２】講座情報!$E$4:$ZU$30,入力情報等!S$1))</f>
        <v/>
      </c>
      <c r="O201" t="str">
        <f>IF(HLOOKUP($A201,【様式２】講座情報!$E$4:$ZU$30,入力情報等!T$1)="","",HLOOKUP($A201,【様式２】講座情報!$E$4:$ZU$30,入力情報等!T$1))</f>
        <v/>
      </c>
      <c r="P201" t="str">
        <f>IF(HLOOKUP($A201,【様式２】講座情報!$E$4:$ZU$30,入力情報等!U$1)="","",HLOOKUP($A201,【様式２】講座情報!$E$4:$ZU$30,入力情報等!U$1))</f>
        <v/>
      </c>
      <c r="Q201" t="str">
        <f>IF(HLOOKUP($A201,【様式２】講座情報!$E$4:$ZU$30,入力情報等!V$1)="","",HLOOKUP($A201,【様式２】講座情報!$E$4:$ZU$30,入力情報等!V$1))</f>
        <v/>
      </c>
      <c r="R201" t="str">
        <f>IF(HLOOKUP($A201,【様式２】講座情報!$E$4:$ZU$30,入力情報等!W$1)="","",HLOOKUP($A201,【様式２】講座情報!$E$4:$ZU$30,入力情報等!W$1))</f>
        <v/>
      </c>
      <c r="S201" t="str">
        <f>IF(HLOOKUP($A201,【様式２】講座情報!$E$4:$ZU$30,入力情報等!X$1)="","",HLOOKUP($A201,【様式２】講座情報!$E$4:$ZU$30,入力情報等!X$1))</f>
        <v/>
      </c>
      <c r="T201" t="str">
        <f>IF(HLOOKUP($A201,【様式２】講座情報!$E$4:$ZU$30,入力情報等!Y$1)="","",HLOOKUP($A201,【様式２】講座情報!$E$4:$ZU$30,入力情報等!Y$1))</f>
        <v/>
      </c>
      <c r="U201" t="str">
        <f>IF(HLOOKUP($A201,【様式２】講座情報!$E$4:$ZU$30,入力情報等!Z$1)="","",HLOOKUP($A201,【様式２】講座情報!$E$4:$ZU$30,入力情報等!Z$1))</f>
        <v/>
      </c>
      <c r="V201" t="str">
        <f>IF(HLOOKUP($A201,【様式２】講座情報!$E$4:$ZU$30,入力情報等!AA$1)="","",HLOOKUP($A201,【様式２】講座情報!$E$4:$ZU$30,入力情報等!AA$1))</f>
        <v/>
      </c>
      <c r="W201" t="str">
        <f>IF(HLOOKUP($A201,【様式２】講座情報!$E$4:$ZU$30,入力情報等!AB$1)="","",HLOOKUP($A201,【様式２】講座情報!$E$4:$ZU$30,入力情報等!AB$1))</f>
        <v/>
      </c>
      <c r="X201" t="str">
        <f>IF(HLOOKUP($A201,【様式２】講座情報!$E$4:$ZU$30,入力情報等!AC$1)="","",HLOOKUP($A201,【様式２】講座情報!$E$4:$ZU$30,入力情報等!AC$1))</f>
        <v/>
      </c>
      <c r="Y201" t="str">
        <f>IF(HLOOKUP($A201,【様式２】講座情報!$E$4:$ZU$30,入力情報等!AD$1)="","",HLOOKUP($A201,【様式２】講座情報!$E$4:$ZU$30,入力情報等!AD$1))</f>
        <v/>
      </c>
      <c r="Z201" t="str">
        <f>IF(HLOOKUP($A201,【様式２】講座情報!$E$4:$ZU$30,入力情報等!AE$1)="","",HLOOKUP($A201,【様式２】講座情報!$E$4:$ZU$30,入力情報等!AE$1))</f>
        <v/>
      </c>
    </row>
    <row r="202" spans="1:26">
      <c r="A202" t="str">
        <f>IF(COUNTIF(【様式２】講座情報!$4:$4,転記データ!$A$3*1000+入力情報等!E191)=1,転記データ!$A$3*1000+入力情報等!E191,"")</f>
        <v/>
      </c>
      <c r="B202" t="str">
        <f>IF(HLOOKUP($A202,【様式２】講座情報!$E$4:$ZU$30,入力情報等!F$1)="","",HLOOKUP($A202,【様式２】講座情報!$E$4:$ZU$30,入力情報等!F$1))</f>
        <v/>
      </c>
      <c r="C202" t="str">
        <f>IF(HLOOKUP($A202,【様式２】講座情報!$E$4:$ZU$30,入力情報等!G$1)="","",HLOOKUP($A202,【様式２】講座情報!$E$4:$ZU$30,入力情報等!G$1))</f>
        <v/>
      </c>
      <c r="D202" t="str">
        <f>IF(HLOOKUP($A202,【様式２】講座情報!$E$4:$ZU$30,入力情報等!H$1)="","",HLOOKUP($A202,【様式２】講座情報!$E$4:$ZU$30,入力情報等!H$1))</f>
        <v/>
      </c>
      <c r="E202" t="str">
        <f>IF(HLOOKUP($A202,【様式２】講座情報!$E$4:$ZU$30,入力情報等!I$1)="","",HLOOKUP($A202,【様式２】講座情報!$E$4:$ZU$30,入力情報等!I$1))</f>
        <v/>
      </c>
      <c r="F202" t="str">
        <f>IF(HLOOKUP($A202,【様式２】講座情報!$E$4:$ZU$30,入力情報等!J$1)="","",HLOOKUP($A202,【様式２】講座情報!$E$4:$ZU$30,入力情報等!J$1))</f>
        <v/>
      </c>
      <c r="G202" t="str">
        <f>IF(HLOOKUP($A202,【様式２】講座情報!$E$4:$ZU$30,入力情報等!K$1)="","",HLOOKUP($A202,【様式２】講座情報!$E$4:$ZU$30,入力情報等!K$1))</f>
        <v/>
      </c>
      <c r="H202" t="str">
        <f>IF(HLOOKUP($A202,【様式２】講座情報!$E$4:$ZU$30,入力情報等!L$1)="","",HLOOKUP($A202,【様式２】講座情報!$E$4:$ZU$30,入力情報等!L$1))</f>
        <v/>
      </c>
      <c r="I202" t="str">
        <f>IF(HLOOKUP($A202,【様式２】講座情報!$E$4:$ZU$30,入力情報等!M$1)="","",HLOOKUP($A202,【様式２】講座情報!$E$4:$ZU$30,入力情報等!M$1))</f>
        <v/>
      </c>
      <c r="J202" t="str">
        <f>IF(HLOOKUP($A202,【様式２】講座情報!$E$4:$ZU$30,入力情報等!N$1)="","",HLOOKUP($A202,【様式２】講座情報!$E$4:$ZU$30,入力情報等!N$1))</f>
        <v/>
      </c>
      <c r="K202" t="str">
        <f>IF(HLOOKUP($A202,【様式２】講座情報!$E$4:$ZU$30,入力情報等!O$1)="","",HLOOKUP($A202,【様式２】講座情報!$E$4:$ZU$30,入力情報等!O$1))</f>
        <v/>
      </c>
      <c r="L202" t="str">
        <f>IF(HLOOKUP($A202,【様式２】講座情報!$E$4:$ZU$30,入力情報等!Q$1)="","",HLOOKUP($A202,【様式２】講座情報!$E$4:$ZU$30,入力情報等!Q$1))</f>
        <v/>
      </c>
      <c r="M202" t="str">
        <f>IF(HLOOKUP($A202,【様式２】講座情報!$E$4:$ZU$30,入力情報等!R$1)="","",HLOOKUP($A202,【様式２】講座情報!$E$4:$ZU$30,入力情報等!R$1))</f>
        <v/>
      </c>
      <c r="N202" t="str">
        <f>IF(HLOOKUP($A202,【様式２】講座情報!$E$4:$ZU$30,入力情報等!S$1)="","",HLOOKUP($A202,【様式２】講座情報!$E$4:$ZU$30,入力情報等!S$1))</f>
        <v/>
      </c>
      <c r="O202" t="str">
        <f>IF(HLOOKUP($A202,【様式２】講座情報!$E$4:$ZU$30,入力情報等!T$1)="","",HLOOKUP($A202,【様式２】講座情報!$E$4:$ZU$30,入力情報等!T$1))</f>
        <v/>
      </c>
      <c r="P202" t="str">
        <f>IF(HLOOKUP($A202,【様式２】講座情報!$E$4:$ZU$30,入力情報等!U$1)="","",HLOOKUP($A202,【様式２】講座情報!$E$4:$ZU$30,入力情報等!U$1))</f>
        <v/>
      </c>
      <c r="Q202" t="str">
        <f>IF(HLOOKUP($A202,【様式２】講座情報!$E$4:$ZU$30,入力情報等!V$1)="","",HLOOKUP($A202,【様式２】講座情報!$E$4:$ZU$30,入力情報等!V$1))</f>
        <v/>
      </c>
      <c r="R202" t="str">
        <f>IF(HLOOKUP($A202,【様式２】講座情報!$E$4:$ZU$30,入力情報等!W$1)="","",HLOOKUP($A202,【様式２】講座情報!$E$4:$ZU$30,入力情報等!W$1))</f>
        <v/>
      </c>
      <c r="S202" t="str">
        <f>IF(HLOOKUP($A202,【様式２】講座情報!$E$4:$ZU$30,入力情報等!X$1)="","",HLOOKUP($A202,【様式２】講座情報!$E$4:$ZU$30,入力情報等!X$1))</f>
        <v/>
      </c>
      <c r="T202" t="str">
        <f>IF(HLOOKUP($A202,【様式２】講座情報!$E$4:$ZU$30,入力情報等!Y$1)="","",HLOOKUP($A202,【様式２】講座情報!$E$4:$ZU$30,入力情報等!Y$1))</f>
        <v/>
      </c>
      <c r="U202" t="str">
        <f>IF(HLOOKUP($A202,【様式２】講座情報!$E$4:$ZU$30,入力情報等!Z$1)="","",HLOOKUP($A202,【様式２】講座情報!$E$4:$ZU$30,入力情報等!Z$1))</f>
        <v/>
      </c>
      <c r="V202" t="str">
        <f>IF(HLOOKUP($A202,【様式２】講座情報!$E$4:$ZU$30,入力情報等!AA$1)="","",HLOOKUP($A202,【様式２】講座情報!$E$4:$ZU$30,入力情報等!AA$1))</f>
        <v/>
      </c>
      <c r="W202" t="str">
        <f>IF(HLOOKUP($A202,【様式２】講座情報!$E$4:$ZU$30,入力情報等!AB$1)="","",HLOOKUP($A202,【様式２】講座情報!$E$4:$ZU$30,入力情報等!AB$1))</f>
        <v/>
      </c>
      <c r="X202" t="str">
        <f>IF(HLOOKUP($A202,【様式２】講座情報!$E$4:$ZU$30,入力情報等!AC$1)="","",HLOOKUP($A202,【様式２】講座情報!$E$4:$ZU$30,入力情報等!AC$1))</f>
        <v/>
      </c>
      <c r="Y202" t="str">
        <f>IF(HLOOKUP($A202,【様式２】講座情報!$E$4:$ZU$30,入力情報等!AD$1)="","",HLOOKUP($A202,【様式２】講座情報!$E$4:$ZU$30,入力情報等!AD$1))</f>
        <v/>
      </c>
      <c r="Z202" t="str">
        <f>IF(HLOOKUP($A202,【様式２】講座情報!$E$4:$ZU$30,入力情報等!AE$1)="","",HLOOKUP($A202,【様式２】講座情報!$E$4:$ZU$30,入力情報等!AE$1))</f>
        <v/>
      </c>
    </row>
    <row r="203" spans="1:26">
      <c r="A203" t="str">
        <f>IF(COUNTIF(【様式２】講座情報!$4:$4,転記データ!$A$3*1000+入力情報等!E192)=1,転記データ!$A$3*1000+入力情報等!E192,"")</f>
        <v/>
      </c>
      <c r="B203" t="str">
        <f>IF(HLOOKUP($A203,【様式２】講座情報!$E$4:$ZU$30,入力情報等!F$1)="","",HLOOKUP($A203,【様式２】講座情報!$E$4:$ZU$30,入力情報等!F$1))</f>
        <v/>
      </c>
      <c r="C203" t="str">
        <f>IF(HLOOKUP($A203,【様式２】講座情報!$E$4:$ZU$30,入力情報等!G$1)="","",HLOOKUP($A203,【様式２】講座情報!$E$4:$ZU$30,入力情報等!G$1))</f>
        <v/>
      </c>
      <c r="D203" t="str">
        <f>IF(HLOOKUP($A203,【様式２】講座情報!$E$4:$ZU$30,入力情報等!H$1)="","",HLOOKUP($A203,【様式２】講座情報!$E$4:$ZU$30,入力情報等!H$1))</f>
        <v/>
      </c>
      <c r="E203" t="str">
        <f>IF(HLOOKUP($A203,【様式２】講座情報!$E$4:$ZU$30,入力情報等!I$1)="","",HLOOKUP($A203,【様式２】講座情報!$E$4:$ZU$30,入力情報等!I$1))</f>
        <v/>
      </c>
      <c r="F203" t="str">
        <f>IF(HLOOKUP($A203,【様式２】講座情報!$E$4:$ZU$30,入力情報等!J$1)="","",HLOOKUP($A203,【様式２】講座情報!$E$4:$ZU$30,入力情報等!J$1))</f>
        <v/>
      </c>
      <c r="G203" t="str">
        <f>IF(HLOOKUP($A203,【様式２】講座情報!$E$4:$ZU$30,入力情報等!K$1)="","",HLOOKUP($A203,【様式２】講座情報!$E$4:$ZU$30,入力情報等!K$1))</f>
        <v/>
      </c>
      <c r="H203" t="str">
        <f>IF(HLOOKUP($A203,【様式２】講座情報!$E$4:$ZU$30,入力情報等!L$1)="","",HLOOKUP($A203,【様式２】講座情報!$E$4:$ZU$30,入力情報等!L$1))</f>
        <v/>
      </c>
      <c r="I203" t="str">
        <f>IF(HLOOKUP($A203,【様式２】講座情報!$E$4:$ZU$30,入力情報等!M$1)="","",HLOOKUP($A203,【様式２】講座情報!$E$4:$ZU$30,入力情報等!M$1))</f>
        <v/>
      </c>
      <c r="J203" t="str">
        <f>IF(HLOOKUP($A203,【様式２】講座情報!$E$4:$ZU$30,入力情報等!N$1)="","",HLOOKUP($A203,【様式２】講座情報!$E$4:$ZU$30,入力情報等!N$1))</f>
        <v/>
      </c>
      <c r="K203" t="str">
        <f>IF(HLOOKUP($A203,【様式２】講座情報!$E$4:$ZU$30,入力情報等!O$1)="","",HLOOKUP($A203,【様式２】講座情報!$E$4:$ZU$30,入力情報等!O$1))</f>
        <v/>
      </c>
      <c r="L203" t="str">
        <f>IF(HLOOKUP($A203,【様式２】講座情報!$E$4:$ZU$30,入力情報等!Q$1)="","",HLOOKUP($A203,【様式２】講座情報!$E$4:$ZU$30,入力情報等!Q$1))</f>
        <v/>
      </c>
      <c r="M203" t="str">
        <f>IF(HLOOKUP($A203,【様式２】講座情報!$E$4:$ZU$30,入力情報等!R$1)="","",HLOOKUP($A203,【様式２】講座情報!$E$4:$ZU$30,入力情報等!R$1))</f>
        <v/>
      </c>
      <c r="N203" t="str">
        <f>IF(HLOOKUP($A203,【様式２】講座情報!$E$4:$ZU$30,入力情報等!S$1)="","",HLOOKUP($A203,【様式２】講座情報!$E$4:$ZU$30,入力情報等!S$1))</f>
        <v/>
      </c>
      <c r="O203" t="str">
        <f>IF(HLOOKUP($A203,【様式２】講座情報!$E$4:$ZU$30,入力情報等!T$1)="","",HLOOKUP($A203,【様式２】講座情報!$E$4:$ZU$30,入力情報等!T$1))</f>
        <v/>
      </c>
      <c r="P203" t="str">
        <f>IF(HLOOKUP($A203,【様式２】講座情報!$E$4:$ZU$30,入力情報等!U$1)="","",HLOOKUP($A203,【様式２】講座情報!$E$4:$ZU$30,入力情報等!U$1))</f>
        <v/>
      </c>
      <c r="Q203" t="str">
        <f>IF(HLOOKUP($A203,【様式２】講座情報!$E$4:$ZU$30,入力情報等!V$1)="","",HLOOKUP($A203,【様式２】講座情報!$E$4:$ZU$30,入力情報等!V$1))</f>
        <v/>
      </c>
      <c r="R203" t="str">
        <f>IF(HLOOKUP($A203,【様式２】講座情報!$E$4:$ZU$30,入力情報等!W$1)="","",HLOOKUP($A203,【様式２】講座情報!$E$4:$ZU$30,入力情報等!W$1))</f>
        <v/>
      </c>
      <c r="S203" t="str">
        <f>IF(HLOOKUP($A203,【様式２】講座情報!$E$4:$ZU$30,入力情報等!X$1)="","",HLOOKUP($A203,【様式２】講座情報!$E$4:$ZU$30,入力情報等!X$1))</f>
        <v/>
      </c>
      <c r="T203" t="str">
        <f>IF(HLOOKUP($A203,【様式２】講座情報!$E$4:$ZU$30,入力情報等!Y$1)="","",HLOOKUP($A203,【様式２】講座情報!$E$4:$ZU$30,入力情報等!Y$1))</f>
        <v/>
      </c>
      <c r="U203" t="str">
        <f>IF(HLOOKUP($A203,【様式２】講座情報!$E$4:$ZU$30,入力情報等!Z$1)="","",HLOOKUP($A203,【様式２】講座情報!$E$4:$ZU$30,入力情報等!Z$1))</f>
        <v/>
      </c>
      <c r="V203" t="str">
        <f>IF(HLOOKUP($A203,【様式２】講座情報!$E$4:$ZU$30,入力情報等!AA$1)="","",HLOOKUP($A203,【様式２】講座情報!$E$4:$ZU$30,入力情報等!AA$1))</f>
        <v/>
      </c>
      <c r="W203" t="str">
        <f>IF(HLOOKUP($A203,【様式２】講座情報!$E$4:$ZU$30,入力情報等!AB$1)="","",HLOOKUP($A203,【様式２】講座情報!$E$4:$ZU$30,入力情報等!AB$1))</f>
        <v/>
      </c>
      <c r="X203" t="str">
        <f>IF(HLOOKUP($A203,【様式２】講座情報!$E$4:$ZU$30,入力情報等!AC$1)="","",HLOOKUP($A203,【様式２】講座情報!$E$4:$ZU$30,入力情報等!AC$1))</f>
        <v/>
      </c>
      <c r="Y203" t="str">
        <f>IF(HLOOKUP($A203,【様式２】講座情報!$E$4:$ZU$30,入力情報等!AD$1)="","",HLOOKUP($A203,【様式２】講座情報!$E$4:$ZU$30,入力情報等!AD$1))</f>
        <v/>
      </c>
      <c r="Z203" t="str">
        <f>IF(HLOOKUP($A203,【様式２】講座情報!$E$4:$ZU$30,入力情報等!AE$1)="","",HLOOKUP($A203,【様式２】講座情報!$E$4:$ZU$30,入力情報等!AE$1))</f>
        <v/>
      </c>
    </row>
    <row r="204" spans="1:26">
      <c r="A204" t="str">
        <f>IF(COUNTIF(【様式２】講座情報!$4:$4,転記データ!$A$3*1000+入力情報等!E193)=1,転記データ!$A$3*1000+入力情報等!E193,"")</f>
        <v/>
      </c>
      <c r="B204" t="str">
        <f>IF(HLOOKUP($A204,【様式２】講座情報!$E$4:$ZU$30,入力情報等!F$1)="","",HLOOKUP($A204,【様式２】講座情報!$E$4:$ZU$30,入力情報等!F$1))</f>
        <v/>
      </c>
      <c r="C204" t="str">
        <f>IF(HLOOKUP($A204,【様式２】講座情報!$E$4:$ZU$30,入力情報等!G$1)="","",HLOOKUP($A204,【様式２】講座情報!$E$4:$ZU$30,入力情報等!G$1))</f>
        <v/>
      </c>
      <c r="D204" t="str">
        <f>IF(HLOOKUP($A204,【様式２】講座情報!$E$4:$ZU$30,入力情報等!H$1)="","",HLOOKUP($A204,【様式２】講座情報!$E$4:$ZU$30,入力情報等!H$1))</f>
        <v/>
      </c>
      <c r="E204" t="str">
        <f>IF(HLOOKUP($A204,【様式２】講座情報!$E$4:$ZU$30,入力情報等!I$1)="","",HLOOKUP($A204,【様式２】講座情報!$E$4:$ZU$30,入力情報等!I$1))</f>
        <v/>
      </c>
      <c r="F204" t="str">
        <f>IF(HLOOKUP($A204,【様式２】講座情報!$E$4:$ZU$30,入力情報等!J$1)="","",HLOOKUP($A204,【様式２】講座情報!$E$4:$ZU$30,入力情報等!J$1))</f>
        <v/>
      </c>
      <c r="G204" t="str">
        <f>IF(HLOOKUP($A204,【様式２】講座情報!$E$4:$ZU$30,入力情報等!K$1)="","",HLOOKUP($A204,【様式２】講座情報!$E$4:$ZU$30,入力情報等!K$1))</f>
        <v/>
      </c>
      <c r="H204" t="str">
        <f>IF(HLOOKUP($A204,【様式２】講座情報!$E$4:$ZU$30,入力情報等!L$1)="","",HLOOKUP($A204,【様式２】講座情報!$E$4:$ZU$30,入力情報等!L$1))</f>
        <v/>
      </c>
      <c r="I204" t="str">
        <f>IF(HLOOKUP($A204,【様式２】講座情報!$E$4:$ZU$30,入力情報等!M$1)="","",HLOOKUP($A204,【様式２】講座情報!$E$4:$ZU$30,入力情報等!M$1))</f>
        <v/>
      </c>
      <c r="J204" t="str">
        <f>IF(HLOOKUP($A204,【様式２】講座情報!$E$4:$ZU$30,入力情報等!N$1)="","",HLOOKUP($A204,【様式２】講座情報!$E$4:$ZU$30,入力情報等!N$1))</f>
        <v/>
      </c>
      <c r="K204" t="str">
        <f>IF(HLOOKUP($A204,【様式２】講座情報!$E$4:$ZU$30,入力情報等!O$1)="","",HLOOKUP($A204,【様式２】講座情報!$E$4:$ZU$30,入力情報等!O$1))</f>
        <v/>
      </c>
      <c r="L204" t="str">
        <f>IF(HLOOKUP($A204,【様式２】講座情報!$E$4:$ZU$30,入力情報等!Q$1)="","",HLOOKUP($A204,【様式２】講座情報!$E$4:$ZU$30,入力情報等!Q$1))</f>
        <v/>
      </c>
      <c r="M204" t="str">
        <f>IF(HLOOKUP($A204,【様式２】講座情報!$E$4:$ZU$30,入力情報等!R$1)="","",HLOOKUP($A204,【様式２】講座情報!$E$4:$ZU$30,入力情報等!R$1))</f>
        <v/>
      </c>
      <c r="N204" t="str">
        <f>IF(HLOOKUP($A204,【様式２】講座情報!$E$4:$ZU$30,入力情報等!S$1)="","",HLOOKUP($A204,【様式２】講座情報!$E$4:$ZU$30,入力情報等!S$1))</f>
        <v/>
      </c>
      <c r="O204" t="str">
        <f>IF(HLOOKUP($A204,【様式２】講座情報!$E$4:$ZU$30,入力情報等!T$1)="","",HLOOKUP($A204,【様式２】講座情報!$E$4:$ZU$30,入力情報等!T$1))</f>
        <v/>
      </c>
      <c r="P204" t="str">
        <f>IF(HLOOKUP($A204,【様式２】講座情報!$E$4:$ZU$30,入力情報等!U$1)="","",HLOOKUP($A204,【様式２】講座情報!$E$4:$ZU$30,入力情報等!U$1))</f>
        <v/>
      </c>
      <c r="Q204" t="str">
        <f>IF(HLOOKUP($A204,【様式２】講座情報!$E$4:$ZU$30,入力情報等!V$1)="","",HLOOKUP($A204,【様式２】講座情報!$E$4:$ZU$30,入力情報等!V$1))</f>
        <v/>
      </c>
      <c r="R204" t="str">
        <f>IF(HLOOKUP($A204,【様式２】講座情報!$E$4:$ZU$30,入力情報等!W$1)="","",HLOOKUP($A204,【様式２】講座情報!$E$4:$ZU$30,入力情報等!W$1))</f>
        <v/>
      </c>
      <c r="S204" t="str">
        <f>IF(HLOOKUP($A204,【様式２】講座情報!$E$4:$ZU$30,入力情報等!X$1)="","",HLOOKUP($A204,【様式２】講座情報!$E$4:$ZU$30,入力情報等!X$1))</f>
        <v/>
      </c>
      <c r="T204" t="str">
        <f>IF(HLOOKUP($A204,【様式２】講座情報!$E$4:$ZU$30,入力情報等!Y$1)="","",HLOOKUP($A204,【様式２】講座情報!$E$4:$ZU$30,入力情報等!Y$1))</f>
        <v/>
      </c>
      <c r="U204" t="str">
        <f>IF(HLOOKUP($A204,【様式２】講座情報!$E$4:$ZU$30,入力情報等!Z$1)="","",HLOOKUP($A204,【様式２】講座情報!$E$4:$ZU$30,入力情報等!Z$1))</f>
        <v/>
      </c>
      <c r="V204" t="str">
        <f>IF(HLOOKUP($A204,【様式２】講座情報!$E$4:$ZU$30,入力情報等!AA$1)="","",HLOOKUP($A204,【様式２】講座情報!$E$4:$ZU$30,入力情報等!AA$1))</f>
        <v/>
      </c>
      <c r="W204" t="str">
        <f>IF(HLOOKUP($A204,【様式２】講座情報!$E$4:$ZU$30,入力情報等!AB$1)="","",HLOOKUP($A204,【様式２】講座情報!$E$4:$ZU$30,入力情報等!AB$1))</f>
        <v/>
      </c>
      <c r="X204" t="str">
        <f>IF(HLOOKUP($A204,【様式２】講座情報!$E$4:$ZU$30,入力情報等!AC$1)="","",HLOOKUP($A204,【様式２】講座情報!$E$4:$ZU$30,入力情報等!AC$1))</f>
        <v/>
      </c>
      <c r="Y204" t="str">
        <f>IF(HLOOKUP($A204,【様式２】講座情報!$E$4:$ZU$30,入力情報等!AD$1)="","",HLOOKUP($A204,【様式２】講座情報!$E$4:$ZU$30,入力情報等!AD$1))</f>
        <v/>
      </c>
      <c r="Z204" t="str">
        <f>IF(HLOOKUP($A204,【様式２】講座情報!$E$4:$ZU$30,入力情報等!AE$1)="","",HLOOKUP($A204,【様式２】講座情報!$E$4:$ZU$30,入力情報等!AE$1))</f>
        <v/>
      </c>
    </row>
    <row r="205" spans="1:26">
      <c r="A205" t="str">
        <f>IF(COUNTIF(【様式２】講座情報!$4:$4,転記データ!$A$3*1000+入力情報等!E194)=1,転記データ!$A$3*1000+入力情報等!E194,"")</f>
        <v/>
      </c>
      <c r="B205" t="str">
        <f>IF(HLOOKUP($A205,【様式２】講座情報!$E$4:$ZU$30,入力情報等!F$1)="","",HLOOKUP($A205,【様式２】講座情報!$E$4:$ZU$30,入力情報等!F$1))</f>
        <v/>
      </c>
      <c r="C205" t="str">
        <f>IF(HLOOKUP($A205,【様式２】講座情報!$E$4:$ZU$30,入力情報等!G$1)="","",HLOOKUP($A205,【様式２】講座情報!$E$4:$ZU$30,入力情報等!G$1))</f>
        <v/>
      </c>
      <c r="D205" t="str">
        <f>IF(HLOOKUP($A205,【様式２】講座情報!$E$4:$ZU$30,入力情報等!H$1)="","",HLOOKUP($A205,【様式２】講座情報!$E$4:$ZU$30,入力情報等!H$1))</f>
        <v/>
      </c>
      <c r="E205" t="str">
        <f>IF(HLOOKUP($A205,【様式２】講座情報!$E$4:$ZU$30,入力情報等!I$1)="","",HLOOKUP($A205,【様式２】講座情報!$E$4:$ZU$30,入力情報等!I$1))</f>
        <v/>
      </c>
      <c r="F205" t="str">
        <f>IF(HLOOKUP($A205,【様式２】講座情報!$E$4:$ZU$30,入力情報等!J$1)="","",HLOOKUP($A205,【様式２】講座情報!$E$4:$ZU$30,入力情報等!J$1))</f>
        <v/>
      </c>
      <c r="G205" t="str">
        <f>IF(HLOOKUP($A205,【様式２】講座情報!$E$4:$ZU$30,入力情報等!K$1)="","",HLOOKUP($A205,【様式２】講座情報!$E$4:$ZU$30,入力情報等!K$1))</f>
        <v/>
      </c>
      <c r="H205" t="str">
        <f>IF(HLOOKUP($A205,【様式２】講座情報!$E$4:$ZU$30,入力情報等!L$1)="","",HLOOKUP($A205,【様式２】講座情報!$E$4:$ZU$30,入力情報等!L$1))</f>
        <v/>
      </c>
      <c r="I205" t="str">
        <f>IF(HLOOKUP($A205,【様式２】講座情報!$E$4:$ZU$30,入力情報等!M$1)="","",HLOOKUP($A205,【様式２】講座情報!$E$4:$ZU$30,入力情報等!M$1))</f>
        <v/>
      </c>
      <c r="J205" t="str">
        <f>IF(HLOOKUP($A205,【様式２】講座情報!$E$4:$ZU$30,入力情報等!N$1)="","",HLOOKUP($A205,【様式２】講座情報!$E$4:$ZU$30,入力情報等!N$1))</f>
        <v/>
      </c>
      <c r="K205" t="str">
        <f>IF(HLOOKUP($A205,【様式２】講座情報!$E$4:$ZU$30,入力情報等!O$1)="","",HLOOKUP($A205,【様式２】講座情報!$E$4:$ZU$30,入力情報等!O$1))</f>
        <v/>
      </c>
      <c r="L205" t="str">
        <f>IF(HLOOKUP($A205,【様式２】講座情報!$E$4:$ZU$30,入力情報等!Q$1)="","",HLOOKUP($A205,【様式２】講座情報!$E$4:$ZU$30,入力情報等!Q$1))</f>
        <v/>
      </c>
      <c r="M205" t="str">
        <f>IF(HLOOKUP($A205,【様式２】講座情報!$E$4:$ZU$30,入力情報等!R$1)="","",HLOOKUP($A205,【様式２】講座情報!$E$4:$ZU$30,入力情報等!R$1))</f>
        <v/>
      </c>
      <c r="N205" t="str">
        <f>IF(HLOOKUP($A205,【様式２】講座情報!$E$4:$ZU$30,入力情報等!S$1)="","",HLOOKUP($A205,【様式２】講座情報!$E$4:$ZU$30,入力情報等!S$1))</f>
        <v/>
      </c>
      <c r="O205" t="str">
        <f>IF(HLOOKUP($A205,【様式２】講座情報!$E$4:$ZU$30,入力情報等!T$1)="","",HLOOKUP($A205,【様式２】講座情報!$E$4:$ZU$30,入力情報等!T$1))</f>
        <v/>
      </c>
      <c r="P205" t="str">
        <f>IF(HLOOKUP($A205,【様式２】講座情報!$E$4:$ZU$30,入力情報等!U$1)="","",HLOOKUP($A205,【様式２】講座情報!$E$4:$ZU$30,入力情報等!U$1))</f>
        <v/>
      </c>
      <c r="Q205" t="str">
        <f>IF(HLOOKUP($A205,【様式２】講座情報!$E$4:$ZU$30,入力情報等!V$1)="","",HLOOKUP($A205,【様式２】講座情報!$E$4:$ZU$30,入力情報等!V$1))</f>
        <v/>
      </c>
      <c r="R205" t="str">
        <f>IF(HLOOKUP($A205,【様式２】講座情報!$E$4:$ZU$30,入力情報等!W$1)="","",HLOOKUP($A205,【様式２】講座情報!$E$4:$ZU$30,入力情報等!W$1))</f>
        <v/>
      </c>
      <c r="S205" t="str">
        <f>IF(HLOOKUP($A205,【様式２】講座情報!$E$4:$ZU$30,入力情報等!X$1)="","",HLOOKUP($A205,【様式２】講座情報!$E$4:$ZU$30,入力情報等!X$1))</f>
        <v/>
      </c>
      <c r="T205" t="str">
        <f>IF(HLOOKUP($A205,【様式２】講座情報!$E$4:$ZU$30,入力情報等!Y$1)="","",HLOOKUP($A205,【様式２】講座情報!$E$4:$ZU$30,入力情報等!Y$1))</f>
        <v/>
      </c>
      <c r="U205" t="str">
        <f>IF(HLOOKUP($A205,【様式２】講座情報!$E$4:$ZU$30,入力情報等!Z$1)="","",HLOOKUP($A205,【様式２】講座情報!$E$4:$ZU$30,入力情報等!Z$1))</f>
        <v/>
      </c>
      <c r="V205" t="str">
        <f>IF(HLOOKUP($A205,【様式２】講座情報!$E$4:$ZU$30,入力情報等!AA$1)="","",HLOOKUP($A205,【様式２】講座情報!$E$4:$ZU$30,入力情報等!AA$1))</f>
        <v/>
      </c>
      <c r="W205" t="str">
        <f>IF(HLOOKUP($A205,【様式２】講座情報!$E$4:$ZU$30,入力情報等!AB$1)="","",HLOOKUP($A205,【様式２】講座情報!$E$4:$ZU$30,入力情報等!AB$1))</f>
        <v/>
      </c>
      <c r="X205" t="str">
        <f>IF(HLOOKUP($A205,【様式２】講座情報!$E$4:$ZU$30,入力情報等!AC$1)="","",HLOOKUP($A205,【様式２】講座情報!$E$4:$ZU$30,入力情報等!AC$1))</f>
        <v/>
      </c>
      <c r="Y205" t="str">
        <f>IF(HLOOKUP($A205,【様式２】講座情報!$E$4:$ZU$30,入力情報等!AD$1)="","",HLOOKUP($A205,【様式２】講座情報!$E$4:$ZU$30,入力情報等!AD$1))</f>
        <v/>
      </c>
      <c r="Z205" t="str">
        <f>IF(HLOOKUP($A205,【様式２】講座情報!$E$4:$ZU$30,入力情報等!AE$1)="","",HLOOKUP($A205,【様式２】講座情報!$E$4:$ZU$30,入力情報等!AE$1))</f>
        <v/>
      </c>
    </row>
    <row r="206" spans="1:26">
      <c r="A206" t="str">
        <f>IF(COUNTIF(【様式２】講座情報!$4:$4,転記データ!$A$3*1000+入力情報等!E195)=1,転記データ!$A$3*1000+入力情報等!E195,"")</f>
        <v/>
      </c>
      <c r="B206" t="str">
        <f>IF(HLOOKUP($A206,【様式２】講座情報!$E$4:$ZU$30,入力情報等!F$1)="","",HLOOKUP($A206,【様式２】講座情報!$E$4:$ZU$30,入力情報等!F$1))</f>
        <v/>
      </c>
      <c r="C206" t="str">
        <f>IF(HLOOKUP($A206,【様式２】講座情報!$E$4:$ZU$30,入力情報等!G$1)="","",HLOOKUP($A206,【様式２】講座情報!$E$4:$ZU$30,入力情報等!G$1))</f>
        <v/>
      </c>
      <c r="D206" t="str">
        <f>IF(HLOOKUP($A206,【様式２】講座情報!$E$4:$ZU$30,入力情報等!H$1)="","",HLOOKUP($A206,【様式２】講座情報!$E$4:$ZU$30,入力情報等!H$1))</f>
        <v/>
      </c>
      <c r="E206" t="str">
        <f>IF(HLOOKUP($A206,【様式２】講座情報!$E$4:$ZU$30,入力情報等!I$1)="","",HLOOKUP($A206,【様式２】講座情報!$E$4:$ZU$30,入力情報等!I$1))</f>
        <v/>
      </c>
      <c r="F206" t="str">
        <f>IF(HLOOKUP($A206,【様式２】講座情報!$E$4:$ZU$30,入力情報等!J$1)="","",HLOOKUP($A206,【様式２】講座情報!$E$4:$ZU$30,入力情報等!J$1))</f>
        <v/>
      </c>
      <c r="G206" t="str">
        <f>IF(HLOOKUP($A206,【様式２】講座情報!$E$4:$ZU$30,入力情報等!K$1)="","",HLOOKUP($A206,【様式２】講座情報!$E$4:$ZU$30,入力情報等!K$1))</f>
        <v/>
      </c>
      <c r="H206" t="str">
        <f>IF(HLOOKUP($A206,【様式２】講座情報!$E$4:$ZU$30,入力情報等!L$1)="","",HLOOKUP($A206,【様式２】講座情報!$E$4:$ZU$30,入力情報等!L$1))</f>
        <v/>
      </c>
      <c r="I206" t="str">
        <f>IF(HLOOKUP($A206,【様式２】講座情報!$E$4:$ZU$30,入力情報等!M$1)="","",HLOOKUP($A206,【様式２】講座情報!$E$4:$ZU$30,入力情報等!M$1))</f>
        <v/>
      </c>
      <c r="J206" t="str">
        <f>IF(HLOOKUP($A206,【様式２】講座情報!$E$4:$ZU$30,入力情報等!N$1)="","",HLOOKUP($A206,【様式２】講座情報!$E$4:$ZU$30,入力情報等!N$1))</f>
        <v/>
      </c>
      <c r="K206" t="str">
        <f>IF(HLOOKUP($A206,【様式２】講座情報!$E$4:$ZU$30,入力情報等!O$1)="","",HLOOKUP($A206,【様式２】講座情報!$E$4:$ZU$30,入力情報等!O$1))</f>
        <v/>
      </c>
      <c r="L206" t="str">
        <f>IF(HLOOKUP($A206,【様式２】講座情報!$E$4:$ZU$30,入力情報等!Q$1)="","",HLOOKUP($A206,【様式２】講座情報!$E$4:$ZU$30,入力情報等!Q$1))</f>
        <v/>
      </c>
      <c r="M206" t="str">
        <f>IF(HLOOKUP($A206,【様式２】講座情報!$E$4:$ZU$30,入力情報等!R$1)="","",HLOOKUP($A206,【様式２】講座情報!$E$4:$ZU$30,入力情報等!R$1))</f>
        <v/>
      </c>
      <c r="N206" t="str">
        <f>IF(HLOOKUP($A206,【様式２】講座情報!$E$4:$ZU$30,入力情報等!S$1)="","",HLOOKUP($A206,【様式２】講座情報!$E$4:$ZU$30,入力情報等!S$1))</f>
        <v/>
      </c>
      <c r="O206" t="str">
        <f>IF(HLOOKUP($A206,【様式２】講座情報!$E$4:$ZU$30,入力情報等!T$1)="","",HLOOKUP($A206,【様式２】講座情報!$E$4:$ZU$30,入力情報等!T$1))</f>
        <v/>
      </c>
      <c r="P206" t="str">
        <f>IF(HLOOKUP($A206,【様式２】講座情報!$E$4:$ZU$30,入力情報等!U$1)="","",HLOOKUP($A206,【様式２】講座情報!$E$4:$ZU$30,入力情報等!U$1))</f>
        <v/>
      </c>
      <c r="Q206" t="str">
        <f>IF(HLOOKUP($A206,【様式２】講座情報!$E$4:$ZU$30,入力情報等!V$1)="","",HLOOKUP($A206,【様式２】講座情報!$E$4:$ZU$30,入力情報等!V$1))</f>
        <v/>
      </c>
      <c r="R206" t="str">
        <f>IF(HLOOKUP($A206,【様式２】講座情報!$E$4:$ZU$30,入力情報等!W$1)="","",HLOOKUP($A206,【様式２】講座情報!$E$4:$ZU$30,入力情報等!W$1))</f>
        <v/>
      </c>
      <c r="S206" t="str">
        <f>IF(HLOOKUP($A206,【様式２】講座情報!$E$4:$ZU$30,入力情報等!X$1)="","",HLOOKUP($A206,【様式２】講座情報!$E$4:$ZU$30,入力情報等!X$1))</f>
        <v/>
      </c>
      <c r="T206" t="str">
        <f>IF(HLOOKUP($A206,【様式２】講座情報!$E$4:$ZU$30,入力情報等!Y$1)="","",HLOOKUP($A206,【様式２】講座情報!$E$4:$ZU$30,入力情報等!Y$1))</f>
        <v/>
      </c>
      <c r="U206" t="str">
        <f>IF(HLOOKUP($A206,【様式２】講座情報!$E$4:$ZU$30,入力情報等!Z$1)="","",HLOOKUP($A206,【様式２】講座情報!$E$4:$ZU$30,入力情報等!Z$1))</f>
        <v/>
      </c>
      <c r="V206" t="str">
        <f>IF(HLOOKUP($A206,【様式２】講座情報!$E$4:$ZU$30,入力情報等!AA$1)="","",HLOOKUP($A206,【様式２】講座情報!$E$4:$ZU$30,入力情報等!AA$1))</f>
        <v/>
      </c>
      <c r="W206" t="str">
        <f>IF(HLOOKUP($A206,【様式２】講座情報!$E$4:$ZU$30,入力情報等!AB$1)="","",HLOOKUP($A206,【様式２】講座情報!$E$4:$ZU$30,入力情報等!AB$1))</f>
        <v/>
      </c>
      <c r="X206" t="str">
        <f>IF(HLOOKUP($A206,【様式２】講座情報!$E$4:$ZU$30,入力情報等!AC$1)="","",HLOOKUP($A206,【様式２】講座情報!$E$4:$ZU$30,入力情報等!AC$1))</f>
        <v/>
      </c>
      <c r="Y206" t="str">
        <f>IF(HLOOKUP($A206,【様式２】講座情報!$E$4:$ZU$30,入力情報等!AD$1)="","",HLOOKUP($A206,【様式２】講座情報!$E$4:$ZU$30,入力情報等!AD$1))</f>
        <v/>
      </c>
      <c r="Z206" t="str">
        <f>IF(HLOOKUP($A206,【様式２】講座情報!$E$4:$ZU$30,入力情報等!AE$1)="","",HLOOKUP($A206,【様式２】講座情報!$E$4:$ZU$30,入力情報等!AE$1))</f>
        <v/>
      </c>
    </row>
    <row r="207" spans="1:26">
      <c r="A207" t="str">
        <f>IF(COUNTIF(【様式２】講座情報!$4:$4,転記データ!$A$3*1000+入力情報等!E196)=1,転記データ!$A$3*1000+入力情報等!E196,"")</f>
        <v/>
      </c>
      <c r="B207" t="str">
        <f>IF(HLOOKUP($A207,【様式２】講座情報!$E$4:$ZU$30,入力情報等!F$1)="","",HLOOKUP($A207,【様式２】講座情報!$E$4:$ZU$30,入力情報等!F$1))</f>
        <v/>
      </c>
      <c r="C207" t="str">
        <f>IF(HLOOKUP($A207,【様式２】講座情報!$E$4:$ZU$30,入力情報等!G$1)="","",HLOOKUP($A207,【様式２】講座情報!$E$4:$ZU$30,入力情報等!G$1))</f>
        <v/>
      </c>
      <c r="D207" t="str">
        <f>IF(HLOOKUP($A207,【様式２】講座情報!$E$4:$ZU$30,入力情報等!H$1)="","",HLOOKUP($A207,【様式２】講座情報!$E$4:$ZU$30,入力情報等!H$1))</f>
        <v/>
      </c>
      <c r="E207" t="str">
        <f>IF(HLOOKUP($A207,【様式２】講座情報!$E$4:$ZU$30,入力情報等!I$1)="","",HLOOKUP($A207,【様式２】講座情報!$E$4:$ZU$30,入力情報等!I$1))</f>
        <v/>
      </c>
      <c r="F207" t="str">
        <f>IF(HLOOKUP($A207,【様式２】講座情報!$E$4:$ZU$30,入力情報等!J$1)="","",HLOOKUP($A207,【様式２】講座情報!$E$4:$ZU$30,入力情報等!J$1))</f>
        <v/>
      </c>
      <c r="G207" t="str">
        <f>IF(HLOOKUP($A207,【様式２】講座情報!$E$4:$ZU$30,入力情報等!K$1)="","",HLOOKUP($A207,【様式２】講座情報!$E$4:$ZU$30,入力情報等!K$1))</f>
        <v/>
      </c>
      <c r="H207" t="str">
        <f>IF(HLOOKUP($A207,【様式２】講座情報!$E$4:$ZU$30,入力情報等!L$1)="","",HLOOKUP($A207,【様式２】講座情報!$E$4:$ZU$30,入力情報等!L$1))</f>
        <v/>
      </c>
      <c r="I207" t="str">
        <f>IF(HLOOKUP($A207,【様式２】講座情報!$E$4:$ZU$30,入力情報等!M$1)="","",HLOOKUP($A207,【様式２】講座情報!$E$4:$ZU$30,入力情報等!M$1))</f>
        <v/>
      </c>
      <c r="J207" t="str">
        <f>IF(HLOOKUP($A207,【様式２】講座情報!$E$4:$ZU$30,入力情報等!N$1)="","",HLOOKUP($A207,【様式２】講座情報!$E$4:$ZU$30,入力情報等!N$1))</f>
        <v/>
      </c>
      <c r="K207" t="str">
        <f>IF(HLOOKUP($A207,【様式２】講座情報!$E$4:$ZU$30,入力情報等!O$1)="","",HLOOKUP($A207,【様式２】講座情報!$E$4:$ZU$30,入力情報等!O$1))</f>
        <v/>
      </c>
      <c r="L207" t="str">
        <f>IF(HLOOKUP($A207,【様式２】講座情報!$E$4:$ZU$30,入力情報等!Q$1)="","",HLOOKUP($A207,【様式２】講座情報!$E$4:$ZU$30,入力情報等!Q$1))</f>
        <v/>
      </c>
      <c r="M207" t="str">
        <f>IF(HLOOKUP($A207,【様式２】講座情報!$E$4:$ZU$30,入力情報等!R$1)="","",HLOOKUP($A207,【様式２】講座情報!$E$4:$ZU$30,入力情報等!R$1))</f>
        <v/>
      </c>
      <c r="N207" t="str">
        <f>IF(HLOOKUP($A207,【様式２】講座情報!$E$4:$ZU$30,入力情報等!S$1)="","",HLOOKUP($A207,【様式２】講座情報!$E$4:$ZU$30,入力情報等!S$1))</f>
        <v/>
      </c>
      <c r="O207" t="str">
        <f>IF(HLOOKUP($A207,【様式２】講座情報!$E$4:$ZU$30,入力情報等!T$1)="","",HLOOKUP($A207,【様式２】講座情報!$E$4:$ZU$30,入力情報等!T$1))</f>
        <v/>
      </c>
      <c r="P207" t="str">
        <f>IF(HLOOKUP($A207,【様式２】講座情報!$E$4:$ZU$30,入力情報等!U$1)="","",HLOOKUP($A207,【様式２】講座情報!$E$4:$ZU$30,入力情報等!U$1))</f>
        <v/>
      </c>
      <c r="Q207" t="str">
        <f>IF(HLOOKUP($A207,【様式２】講座情報!$E$4:$ZU$30,入力情報等!V$1)="","",HLOOKUP($A207,【様式２】講座情報!$E$4:$ZU$30,入力情報等!V$1))</f>
        <v/>
      </c>
      <c r="R207" t="str">
        <f>IF(HLOOKUP($A207,【様式２】講座情報!$E$4:$ZU$30,入力情報等!W$1)="","",HLOOKUP($A207,【様式２】講座情報!$E$4:$ZU$30,入力情報等!W$1))</f>
        <v/>
      </c>
      <c r="S207" t="str">
        <f>IF(HLOOKUP($A207,【様式２】講座情報!$E$4:$ZU$30,入力情報等!X$1)="","",HLOOKUP($A207,【様式２】講座情報!$E$4:$ZU$30,入力情報等!X$1))</f>
        <v/>
      </c>
      <c r="T207" t="str">
        <f>IF(HLOOKUP($A207,【様式２】講座情報!$E$4:$ZU$30,入力情報等!Y$1)="","",HLOOKUP($A207,【様式２】講座情報!$E$4:$ZU$30,入力情報等!Y$1))</f>
        <v/>
      </c>
      <c r="U207" t="str">
        <f>IF(HLOOKUP($A207,【様式２】講座情報!$E$4:$ZU$30,入力情報等!Z$1)="","",HLOOKUP($A207,【様式２】講座情報!$E$4:$ZU$30,入力情報等!Z$1))</f>
        <v/>
      </c>
      <c r="V207" t="str">
        <f>IF(HLOOKUP($A207,【様式２】講座情報!$E$4:$ZU$30,入力情報等!AA$1)="","",HLOOKUP($A207,【様式２】講座情報!$E$4:$ZU$30,入力情報等!AA$1))</f>
        <v/>
      </c>
      <c r="W207" t="str">
        <f>IF(HLOOKUP($A207,【様式２】講座情報!$E$4:$ZU$30,入力情報等!AB$1)="","",HLOOKUP($A207,【様式２】講座情報!$E$4:$ZU$30,入力情報等!AB$1))</f>
        <v/>
      </c>
      <c r="X207" t="str">
        <f>IF(HLOOKUP($A207,【様式２】講座情報!$E$4:$ZU$30,入力情報等!AC$1)="","",HLOOKUP($A207,【様式２】講座情報!$E$4:$ZU$30,入力情報等!AC$1))</f>
        <v/>
      </c>
      <c r="Y207" t="str">
        <f>IF(HLOOKUP($A207,【様式２】講座情報!$E$4:$ZU$30,入力情報等!AD$1)="","",HLOOKUP($A207,【様式２】講座情報!$E$4:$ZU$30,入力情報等!AD$1))</f>
        <v/>
      </c>
      <c r="Z207" t="str">
        <f>IF(HLOOKUP($A207,【様式２】講座情報!$E$4:$ZU$30,入力情報等!AE$1)="","",HLOOKUP($A207,【様式２】講座情報!$E$4:$ZU$30,入力情報等!AE$1))</f>
        <v/>
      </c>
    </row>
    <row r="208" spans="1:26">
      <c r="A208" t="str">
        <f>IF(COUNTIF(【様式２】講座情報!$4:$4,転記データ!$A$3*1000+入力情報等!E197)=1,転記データ!$A$3*1000+入力情報等!E197,"")</f>
        <v/>
      </c>
      <c r="B208" t="str">
        <f>IF(HLOOKUP($A208,【様式２】講座情報!$E$4:$ZU$30,入力情報等!F$1)="","",HLOOKUP($A208,【様式２】講座情報!$E$4:$ZU$30,入力情報等!F$1))</f>
        <v/>
      </c>
      <c r="C208" t="str">
        <f>IF(HLOOKUP($A208,【様式２】講座情報!$E$4:$ZU$30,入力情報等!G$1)="","",HLOOKUP($A208,【様式２】講座情報!$E$4:$ZU$30,入力情報等!G$1))</f>
        <v/>
      </c>
      <c r="D208" t="str">
        <f>IF(HLOOKUP($A208,【様式２】講座情報!$E$4:$ZU$30,入力情報等!H$1)="","",HLOOKUP($A208,【様式２】講座情報!$E$4:$ZU$30,入力情報等!H$1))</f>
        <v/>
      </c>
      <c r="E208" t="str">
        <f>IF(HLOOKUP($A208,【様式２】講座情報!$E$4:$ZU$30,入力情報等!I$1)="","",HLOOKUP($A208,【様式２】講座情報!$E$4:$ZU$30,入力情報等!I$1))</f>
        <v/>
      </c>
      <c r="F208" t="str">
        <f>IF(HLOOKUP($A208,【様式２】講座情報!$E$4:$ZU$30,入力情報等!J$1)="","",HLOOKUP($A208,【様式２】講座情報!$E$4:$ZU$30,入力情報等!J$1))</f>
        <v/>
      </c>
      <c r="G208" t="str">
        <f>IF(HLOOKUP($A208,【様式２】講座情報!$E$4:$ZU$30,入力情報等!K$1)="","",HLOOKUP($A208,【様式２】講座情報!$E$4:$ZU$30,入力情報等!K$1))</f>
        <v/>
      </c>
      <c r="H208" t="str">
        <f>IF(HLOOKUP($A208,【様式２】講座情報!$E$4:$ZU$30,入力情報等!L$1)="","",HLOOKUP($A208,【様式２】講座情報!$E$4:$ZU$30,入力情報等!L$1))</f>
        <v/>
      </c>
      <c r="I208" t="str">
        <f>IF(HLOOKUP($A208,【様式２】講座情報!$E$4:$ZU$30,入力情報等!M$1)="","",HLOOKUP($A208,【様式２】講座情報!$E$4:$ZU$30,入力情報等!M$1))</f>
        <v/>
      </c>
      <c r="J208" t="str">
        <f>IF(HLOOKUP($A208,【様式２】講座情報!$E$4:$ZU$30,入力情報等!N$1)="","",HLOOKUP($A208,【様式２】講座情報!$E$4:$ZU$30,入力情報等!N$1))</f>
        <v/>
      </c>
      <c r="K208" t="str">
        <f>IF(HLOOKUP($A208,【様式２】講座情報!$E$4:$ZU$30,入力情報等!O$1)="","",HLOOKUP($A208,【様式２】講座情報!$E$4:$ZU$30,入力情報等!O$1))</f>
        <v/>
      </c>
      <c r="L208" t="str">
        <f>IF(HLOOKUP($A208,【様式２】講座情報!$E$4:$ZU$30,入力情報等!Q$1)="","",HLOOKUP($A208,【様式２】講座情報!$E$4:$ZU$30,入力情報等!Q$1))</f>
        <v/>
      </c>
      <c r="M208" t="str">
        <f>IF(HLOOKUP($A208,【様式２】講座情報!$E$4:$ZU$30,入力情報等!R$1)="","",HLOOKUP($A208,【様式２】講座情報!$E$4:$ZU$30,入力情報等!R$1))</f>
        <v/>
      </c>
      <c r="N208" t="str">
        <f>IF(HLOOKUP($A208,【様式２】講座情報!$E$4:$ZU$30,入力情報等!S$1)="","",HLOOKUP($A208,【様式２】講座情報!$E$4:$ZU$30,入力情報等!S$1))</f>
        <v/>
      </c>
      <c r="O208" t="str">
        <f>IF(HLOOKUP($A208,【様式２】講座情報!$E$4:$ZU$30,入力情報等!T$1)="","",HLOOKUP($A208,【様式２】講座情報!$E$4:$ZU$30,入力情報等!T$1))</f>
        <v/>
      </c>
      <c r="P208" t="str">
        <f>IF(HLOOKUP($A208,【様式２】講座情報!$E$4:$ZU$30,入力情報等!U$1)="","",HLOOKUP($A208,【様式２】講座情報!$E$4:$ZU$30,入力情報等!U$1))</f>
        <v/>
      </c>
      <c r="Q208" t="str">
        <f>IF(HLOOKUP($A208,【様式２】講座情報!$E$4:$ZU$30,入力情報等!V$1)="","",HLOOKUP($A208,【様式２】講座情報!$E$4:$ZU$30,入力情報等!V$1))</f>
        <v/>
      </c>
      <c r="R208" t="str">
        <f>IF(HLOOKUP($A208,【様式２】講座情報!$E$4:$ZU$30,入力情報等!W$1)="","",HLOOKUP($A208,【様式２】講座情報!$E$4:$ZU$30,入力情報等!W$1))</f>
        <v/>
      </c>
      <c r="S208" t="str">
        <f>IF(HLOOKUP($A208,【様式２】講座情報!$E$4:$ZU$30,入力情報等!X$1)="","",HLOOKUP($A208,【様式２】講座情報!$E$4:$ZU$30,入力情報等!X$1))</f>
        <v/>
      </c>
      <c r="T208" t="str">
        <f>IF(HLOOKUP($A208,【様式２】講座情報!$E$4:$ZU$30,入力情報等!Y$1)="","",HLOOKUP($A208,【様式２】講座情報!$E$4:$ZU$30,入力情報等!Y$1))</f>
        <v/>
      </c>
      <c r="U208" t="str">
        <f>IF(HLOOKUP($A208,【様式２】講座情報!$E$4:$ZU$30,入力情報等!Z$1)="","",HLOOKUP($A208,【様式２】講座情報!$E$4:$ZU$30,入力情報等!Z$1))</f>
        <v/>
      </c>
      <c r="V208" t="str">
        <f>IF(HLOOKUP($A208,【様式２】講座情報!$E$4:$ZU$30,入力情報等!AA$1)="","",HLOOKUP($A208,【様式２】講座情報!$E$4:$ZU$30,入力情報等!AA$1))</f>
        <v/>
      </c>
      <c r="W208" t="str">
        <f>IF(HLOOKUP($A208,【様式２】講座情報!$E$4:$ZU$30,入力情報等!AB$1)="","",HLOOKUP($A208,【様式２】講座情報!$E$4:$ZU$30,入力情報等!AB$1))</f>
        <v/>
      </c>
      <c r="X208" t="str">
        <f>IF(HLOOKUP($A208,【様式２】講座情報!$E$4:$ZU$30,入力情報等!AC$1)="","",HLOOKUP($A208,【様式２】講座情報!$E$4:$ZU$30,入力情報等!AC$1))</f>
        <v/>
      </c>
      <c r="Y208" t="str">
        <f>IF(HLOOKUP($A208,【様式２】講座情報!$E$4:$ZU$30,入力情報等!AD$1)="","",HLOOKUP($A208,【様式２】講座情報!$E$4:$ZU$30,入力情報等!AD$1))</f>
        <v/>
      </c>
      <c r="Z208" t="str">
        <f>IF(HLOOKUP($A208,【様式２】講座情報!$E$4:$ZU$30,入力情報等!AE$1)="","",HLOOKUP($A208,【様式２】講座情報!$E$4:$ZU$30,入力情報等!AE$1))</f>
        <v/>
      </c>
    </row>
    <row r="209" spans="1:26">
      <c r="A209" t="str">
        <f>IF(COUNTIF(【様式２】講座情報!$4:$4,転記データ!$A$3*1000+入力情報等!E198)=1,転記データ!$A$3*1000+入力情報等!E198,"")</f>
        <v/>
      </c>
      <c r="B209" t="str">
        <f>IF(HLOOKUP($A209,【様式２】講座情報!$E$4:$ZU$30,入力情報等!F$1)="","",HLOOKUP($A209,【様式２】講座情報!$E$4:$ZU$30,入力情報等!F$1))</f>
        <v/>
      </c>
      <c r="C209" t="str">
        <f>IF(HLOOKUP($A209,【様式２】講座情報!$E$4:$ZU$30,入力情報等!G$1)="","",HLOOKUP($A209,【様式２】講座情報!$E$4:$ZU$30,入力情報等!G$1))</f>
        <v/>
      </c>
      <c r="D209" t="str">
        <f>IF(HLOOKUP($A209,【様式２】講座情報!$E$4:$ZU$30,入力情報等!H$1)="","",HLOOKUP($A209,【様式２】講座情報!$E$4:$ZU$30,入力情報等!H$1))</f>
        <v/>
      </c>
      <c r="E209" t="str">
        <f>IF(HLOOKUP($A209,【様式２】講座情報!$E$4:$ZU$30,入力情報等!I$1)="","",HLOOKUP($A209,【様式２】講座情報!$E$4:$ZU$30,入力情報等!I$1))</f>
        <v/>
      </c>
      <c r="F209" t="str">
        <f>IF(HLOOKUP($A209,【様式２】講座情報!$E$4:$ZU$30,入力情報等!J$1)="","",HLOOKUP($A209,【様式２】講座情報!$E$4:$ZU$30,入力情報等!J$1))</f>
        <v/>
      </c>
      <c r="G209" t="str">
        <f>IF(HLOOKUP($A209,【様式２】講座情報!$E$4:$ZU$30,入力情報等!K$1)="","",HLOOKUP($A209,【様式２】講座情報!$E$4:$ZU$30,入力情報等!K$1))</f>
        <v/>
      </c>
      <c r="H209" t="str">
        <f>IF(HLOOKUP($A209,【様式２】講座情報!$E$4:$ZU$30,入力情報等!L$1)="","",HLOOKUP($A209,【様式２】講座情報!$E$4:$ZU$30,入力情報等!L$1))</f>
        <v/>
      </c>
      <c r="I209" t="str">
        <f>IF(HLOOKUP($A209,【様式２】講座情報!$E$4:$ZU$30,入力情報等!M$1)="","",HLOOKUP($A209,【様式２】講座情報!$E$4:$ZU$30,入力情報等!M$1))</f>
        <v/>
      </c>
      <c r="J209" t="str">
        <f>IF(HLOOKUP($A209,【様式２】講座情報!$E$4:$ZU$30,入力情報等!N$1)="","",HLOOKUP($A209,【様式２】講座情報!$E$4:$ZU$30,入力情報等!N$1))</f>
        <v/>
      </c>
      <c r="K209" t="str">
        <f>IF(HLOOKUP($A209,【様式２】講座情報!$E$4:$ZU$30,入力情報等!O$1)="","",HLOOKUP($A209,【様式２】講座情報!$E$4:$ZU$30,入力情報等!O$1))</f>
        <v/>
      </c>
      <c r="L209" t="str">
        <f>IF(HLOOKUP($A209,【様式２】講座情報!$E$4:$ZU$30,入力情報等!Q$1)="","",HLOOKUP($A209,【様式２】講座情報!$E$4:$ZU$30,入力情報等!Q$1))</f>
        <v/>
      </c>
      <c r="M209" t="str">
        <f>IF(HLOOKUP($A209,【様式２】講座情報!$E$4:$ZU$30,入力情報等!R$1)="","",HLOOKUP($A209,【様式２】講座情報!$E$4:$ZU$30,入力情報等!R$1))</f>
        <v/>
      </c>
      <c r="N209" t="str">
        <f>IF(HLOOKUP($A209,【様式２】講座情報!$E$4:$ZU$30,入力情報等!S$1)="","",HLOOKUP($A209,【様式２】講座情報!$E$4:$ZU$30,入力情報等!S$1))</f>
        <v/>
      </c>
      <c r="O209" t="str">
        <f>IF(HLOOKUP($A209,【様式２】講座情報!$E$4:$ZU$30,入力情報等!T$1)="","",HLOOKUP($A209,【様式２】講座情報!$E$4:$ZU$30,入力情報等!T$1))</f>
        <v/>
      </c>
      <c r="P209" t="str">
        <f>IF(HLOOKUP($A209,【様式２】講座情報!$E$4:$ZU$30,入力情報等!U$1)="","",HLOOKUP($A209,【様式２】講座情報!$E$4:$ZU$30,入力情報等!U$1))</f>
        <v/>
      </c>
      <c r="Q209" t="str">
        <f>IF(HLOOKUP($A209,【様式２】講座情報!$E$4:$ZU$30,入力情報等!V$1)="","",HLOOKUP($A209,【様式２】講座情報!$E$4:$ZU$30,入力情報等!V$1))</f>
        <v/>
      </c>
      <c r="R209" t="str">
        <f>IF(HLOOKUP($A209,【様式２】講座情報!$E$4:$ZU$30,入力情報等!W$1)="","",HLOOKUP($A209,【様式２】講座情報!$E$4:$ZU$30,入力情報等!W$1))</f>
        <v/>
      </c>
      <c r="S209" t="str">
        <f>IF(HLOOKUP($A209,【様式２】講座情報!$E$4:$ZU$30,入力情報等!X$1)="","",HLOOKUP($A209,【様式２】講座情報!$E$4:$ZU$30,入力情報等!X$1))</f>
        <v/>
      </c>
      <c r="T209" t="str">
        <f>IF(HLOOKUP($A209,【様式２】講座情報!$E$4:$ZU$30,入力情報等!Y$1)="","",HLOOKUP($A209,【様式２】講座情報!$E$4:$ZU$30,入力情報等!Y$1))</f>
        <v/>
      </c>
      <c r="U209" t="str">
        <f>IF(HLOOKUP($A209,【様式２】講座情報!$E$4:$ZU$30,入力情報等!Z$1)="","",HLOOKUP($A209,【様式２】講座情報!$E$4:$ZU$30,入力情報等!Z$1))</f>
        <v/>
      </c>
      <c r="V209" t="str">
        <f>IF(HLOOKUP($A209,【様式２】講座情報!$E$4:$ZU$30,入力情報等!AA$1)="","",HLOOKUP($A209,【様式２】講座情報!$E$4:$ZU$30,入力情報等!AA$1))</f>
        <v/>
      </c>
      <c r="W209" t="str">
        <f>IF(HLOOKUP($A209,【様式２】講座情報!$E$4:$ZU$30,入力情報等!AB$1)="","",HLOOKUP($A209,【様式２】講座情報!$E$4:$ZU$30,入力情報等!AB$1))</f>
        <v/>
      </c>
      <c r="X209" t="str">
        <f>IF(HLOOKUP($A209,【様式２】講座情報!$E$4:$ZU$30,入力情報等!AC$1)="","",HLOOKUP($A209,【様式２】講座情報!$E$4:$ZU$30,入力情報等!AC$1))</f>
        <v/>
      </c>
      <c r="Y209" t="str">
        <f>IF(HLOOKUP($A209,【様式２】講座情報!$E$4:$ZU$30,入力情報等!AD$1)="","",HLOOKUP($A209,【様式２】講座情報!$E$4:$ZU$30,入力情報等!AD$1))</f>
        <v/>
      </c>
      <c r="Z209" t="str">
        <f>IF(HLOOKUP($A209,【様式２】講座情報!$E$4:$ZU$30,入力情報等!AE$1)="","",HLOOKUP($A209,【様式２】講座情報!$E$4:$ZU$30,入力情報等!AE$1))</f>
        <v/>
      </c>
    </row>
    <row r="210" spans="1:26">
      <c r="A210" t="str">
        <f>IF(COUNTIF(【様式２】講座情報!$4:$4,転記データ!$A$3*1000+入力情報等!E199)=1,転記データ!$A$3*1000+入力情報等!E199,"")</f>
        <v/>
      </c>
      <c r="B210" t="str">
        <f>IF(HLOOKUP($A210,【様式２】講座情報!$E$4:$ZU$30,入力情報等!F$1)="","",HLOOKUP($A210,【様式２】講座情報!$E$4:$ZU$30,入力情報等!F$1))</f>
        <v/>
      </c>
      <c r="C210" t="str">
        <f>IF(HLOOKUP($A210,【様式２】講座情報!$E$4:$ZU$30,入力情報等!G$1)="","",HLOOKUP($A210,【様式２】講座情報!$E$4:$ZU$30,入力情報等!G$1))</f>
        <v/>
      </c>
      <c r="D210" t="str">
        <f>IF(HLOOKUP($A210,【様式２】講座情報!$E$4:$ZU$30,入力情報等!H$1)="","",HLOOKUP($A210,【様式２】講座情報!$E$4:$ZU$30,入力情報等!H$1))</f>
        <v/>
      </c>
      <c r="E210" t="str">
        <f>IF(HLOOKUP($A210,【様式２】講座情報!$E$4:$ZU$30,入力情報等!I$1)="","",HLOOKUP($A210,【様式２】講座情報!$E$4:$ZU$30,入力情報等!I$1))</f>
        <v/>
      </c>
      <c r="F210" t="str">
        <f>IF(HLOOKUP($A210,【様式２】講座情報!$E$4:$ZU$30,入力情報等!J$1)="","",HLOOKUP($A210,【様式２】講座情報!$E$4:$ZU$30,入力情報等!J$1))</f>
        <v/>
      </c>
      <c r="G210" t="str">
        <f>IF(HLOOKUP($A210,【様式２】講座情報!$E$4:$ZU$30,入力情報等!K$1)="","",HLOOKUP($A210,【様式２】講座情報!$E$4:$ZU$30,入力情報等!K$1))</f>
        <v/>
      </c>
      <c r="H210" t="str">
        <f>IF(HLOOKUP($A210,【様式２】講座情報!$E$4:$ZU$30,入力情報等!L$1)="","",HLOOKUP($A210,【様式２】講座情報!$E$4:$ZU$30,入力情報等!L$1))</f>
        <v/>
      </c>
      <c r="I210" t="str">
        <f>IF(HLOOKUP($A210,【様式２】講座情報!$E$4:$ZU$30,入力情報等!M$1)="","",HLOOKUP($A210,【様式２】講座情報!$E$4:$ZU$30,入力情報等!M$1))</f>
        <v/>
      </c>
      <c r="J210" t="str">
        <f>IF(HLOOKUP($A210,【様式２】講座情報!$E$4:$ZU$30,入力情報等!N$1)="","",HLOOKUP($A210,【様式２】講座情報!$E$4:$ZU$30,入力情報等!N$1))</f>
        <v/>
      </c>
      <c r="K210" t="str">
        <f>IF(HLOOKUP($A210,【様式２】講座情報!$E$4:$ZU$30,入力情報等!O$1)="","",HLOOKUP($A210,【様式２】講座情報!$E$4:$ZU$30,入力情報等!O$1))</f>
        <v/>
      </c>
      <c r="L210" t="str">
        <f>IF(HLOOKUP($A210,【様式２】講座情報!$E$4:$ZU$30,入力情報等!Q$1)="","",HLOOKUP($A210,【様式２】講座情報!$E$4:$ZU$30,入力情報等!Q$1))</f>
        <v/>
      </c>
      <c r="M210" t="str">
        <f>IF(HLOOKUP($A210,【様式２】講座情報!$E$4:$ZU$30,入力情報等!R$1)="","",HLOOKUP($A210,【様式２】講座情報!$E$4:$ZU$30,入力情報等!R$1))</f>
        <v/>
      </c>
      <c r="N210" t="str">
        <f>IF(HLOOKUP($A210,【様式２】講座情報!$E$4:$ZU$30,入力情報等!S$1)="","",HLOOKUP($A210,【様式２】講座情報!$E$4:$ZU$30,入力情報等!S$1))</f>
        <v/>
      </c>
      <c r="O210" t="str">
        <f>IF(HLOOKUP($A210,【様式２】講座情報!$E$4:$ZU$30,入力情報等!T$1)="","",HLOOKUP($A210,【様式２】講座情報!$E$4:$ZU$30,入力情報等!T$1))</f>
        <v/>
      </c>
      <c r="P210" t="str">
        <f>IF(HLOOKUP($A210,【様式２】講座情報!$E$4:$ZU$30,入力情報等!U$1)="","",HLOOKUP($A210,【様式２】講座情報!$E$4:$ZU$30,入力情報等!U$1))</f>
        <v/>
      </c>
      <c r="Q210" t="str">
        <f>IF(HLOOKUP($A210,【様式２】講座情報!$E$4:$ZU$30,入力情報等!V$1)="","",HLOOKUP($A210,【様式２】講座情報!$E$4:$ZU$30,入力情報等!V$1))</f>
        <v/>
      </c>
      <c r="R210" t="str">
        <f>IF(HLOOKUP($A210,【様式２】講座情報!$E$4:$ZU$30,入力情報等!W$1)="","",HLOOKUP($A210,【様式２】講座情報!$E$4:$ZU$30,入力情報等!W$1))</f>
        <v/>
      </c>
      <c r="S210" t="str">
        <f>IF(HLOOKUP($A210,【様式２】講座情報!$E$4:$ZU$30,入力情報等!X$1)="","",HLOOKUP($A210,【様式２】講座情報!$E$4:$ZU$30,入力情報等!X$1))</f>
        <v/>
      </c>
      <c r="T210" t="str">
        <f>IF(HLOOKUP($A210,【様式２】講座情報!$E$4:$ZU$30,入力情報等!Y$1)="","",HLOOKUP($A210,【様式２】講座情報!$E$4:$ZU$30,入力情報等!Y$1))</f>
        <v/>
      </c>
      <c r="U210" t="str">
        <f>IF(HLOOKUP($A210,【様式２】講座情報!$E$4:$ZU$30,入力情報等!Z$1)="","",HLOOKUP($A210,【様式２】講座情報!$E$4:$ZU$30,入力情報等!Z$1))</f>
        <v/>
      </c>
      <c r="V210" t="str">
        <f>IF(HLOOKUP($A210,【様式２】講座情報!$E$4:$ZU$30,入力情報等!AA$1)="","",HLOOKUP($A210,【様式２】講座情報!$E$4:$ZU$30,入力情報等!AA$1))</f>
        <v/>
      </c>
      <c r="W210" t="str">
        <f>IF(HLOOKUP($A210,【様式２】講座情報!$E$4:$ZU$30,入力情報等!AB$1)="","",HLOOKUP($A210,【様式２】講座情報!$E$4:$ZU$30,入力情報等!AB$1))</f>
        <v/>
      </c>
      <c r="X210" t="str">
        <f>IF(HLOOKUP($A210,【様式２】講座情報!$E$4:$ZU$30,入力情報等!AC$1)="","",HLOOKUP($A210,【様式２】講座情報!$E$4:$ZU$30,入力情報等!AC$1))</f>
        <v/>
      </c>
      <c r="Y210" t="str">
        <f>IF(HLOOKUP($A210,【様式２】講座情報!$E$4:$ZU$30,入力情報等!AD$1)="","",HLOOKUP($A210,【様式２】講座情報!$E$4:$ZU$30,入力情報等!AD$1))</f>
        <v/>
      </c>
      <c r="Z210" t="str">
        <f>IF(HLOOKUP($A210,【様式２】講座情報!$E$4:$ZU$30,入力情報等!AE$1)="","",HLOOKUP($A210,【様式２】講座情報!$E$4:$ZU$30,入力情報等!AE$1))</f>
        <v/>
      </c>
    </row>
    <row r="211" spans="1:26">
      <c r="A211" t="str">
        <f>IF(COUNTIF(【様式２】講座情報!$4:$4,転記データ!$A$3*1000+入力情報等!E200)=1,転記データ!$A$3*1000+入力情報等!E200,"")</f>
        <v/>
      </c>
      <c r="B211" t="str">
        <f>IF(HLOOKUP($A211,【様式２】講座情報!$E$4:$ZU$30,入力情報等!F$1)="","",HLOOKUP($A211,【様式２】講座情報!$E$4:$ZU$30,入力情報等!F$1))</f>
        <v/>
      </c>
      <c r="C211" t="str">
        <f>IF(HLOOKUP($A211,【様式２】講座情報!$E$4:$ZU$30,入力情報等!G$1)="","",HLOOKUP($A211,【様式２】講座情報!$E$4:$ZU$30,入力情報等!G$1))</f>
        <v/>
      </c>
      <c r="D211" t="str">
        <f>IF(HLOOKUP($A211,【様式２】講座情報!$E$4:$ZU$30,入力情報等!H$1)="","",HLOOKUP($A211,【様式２】講座情報!$E$4:$ZU$30,入力情報等!H$1))</f>
        <v/>
      </c>
      <c r="E211" t="str">
        <f>IF(HLOOKUP($A211,【様式２】講座情報!$E$4:$ZU$30,入力情報等!I$1)="","",HLOOKUP($A211,【様式２】講座情報!$E$4:$ZU$30,入力情報等!I$1))</f>
        <v/>
      </c>
      <c r="F211" t="str">
        <f>IF(HLOOKUP($A211,【様式２】講座情報!$E$4:$ZU$30,入力情報等!J$1)="","",HLOOKUP($A211,【様式２】講座情報!$E$4:$ZU$30,入力情報等!J$1))</f>
        <v/>
      </c>
      <c r="G211" t="str">
        <f>IF(HLOOKUP($A211,【様式２】講座情報!$E$4:$ZU$30,入力情報等!K$1)="","",HLOOKUP($A211,【様式２】講座情報!$E$4:$ZU$30,入力情報等!K$1))</f>
        <v/>
      </c>
      <c r="H211" t="str">
        <f>IF(HLOOKUP($A211,【様式２】講座情報!$E$4:$ZU$30,入力情報等!L$1)="","",HLOOKUP($A211,【様式２】講座情報!$E$4:$ZU$30,入力情報等!L$1))</f>
        <v/>
      </c>
      <c r="I211" t="str">
        <f>IF(HLOOKUP($A211,【様式２】講座情報!$E$4:$ZU$30,入力情報等!M$1)="","",HLOOKUP($A211,【様式２】講座情報!$E$4:$ZU$30,入力情報等!M$1))</f>
        <v/>
      </c>
      <c r="J211" t="str">
        <f>IF(HLOOKUP($A211,【様式２】講座情報!$E$4:$ZU$30,入力情報等!N$1)="","",HLOOKUP($A211,【様式２】講座情報!$E$4:$ZU$30,入力情報等!N$1))</f>
        <v/>
      </c>
      <c r="K211" t="str">
        <f>IF(HLOOKUP($A211,【様式２】講座情報!$E$4:$ZU$30,入力情報等!O$1)="","",HLOOKUP($A211,【様式２】講座情報!$E$4:$ZU$30,入力情報等!O$1))</f>
        <v/>
      </c>
      <c r="L211" t="str">
        <f>IF(HLOOKUP($A211,【様式２】講座情報!$E$4:$ZU$30,入力情報等!Q$1)="","",HLOOKUP($A211,【様式２】講座情報!$E$4:$ZU$30,入力情報等!Q$1))</f>
        <v/>
      </c>
      <c r="M211" t="str">
        <f>IF(HLOOKUP($A211,【様式２】講座情報!$E$4:$ZU$30,入力情報等!R$1)="","",HLOOKUP($A211,【様式２】講座情報!$E$4:$ZU$30,入力情報等!R$1))</f>
        <v/>
      </c>
      <c r="N211" t="str">
        <f>IF(HLOOKUP($A211,【様式２】講座情報!$E$4:$ZU$30,入力情報等!S$1)="","",HLOOKUP($A211,【様式２】講座情報!$E$4:$ZU$30,入力情報等!S$1))</f>
        <v/>
      </c>
      <c r="O211" t="str">
        <f>IF(HLOOKUP($A211,【様式２】講座情報!$E$4:$ZU$30,入力情報等!T$1)="","",HLOOKUP($A211,【様式２】講座情報!$E$4:$ZU$30,入力情報等!T$1))</f>
        <v/>
      </c>
      <c r="P211" t="str">
        <f>IF(HLOOKUP($A211,【様式２】講座情報!$E$4:$ZU$30,入力情報等!U$1)="","",HLOOKUP($A211,【様式２】講座情報!$E$4:$ZU$30,入力情報等!U$1))</f>
        <v/>
      </c>
      <c r="Q211" t="str">
        <f>IF(HLOOKUP($A211,【様式２】講座情報!$E$4:$ZU$30,入力情報等!V$1)="","",HLOOKUP($A211,【様式２】講座情報!$E$4:$ZU$30,入力情報等!V$1))</f>
        <v/>
      </c>
      <c r="R211" t="str">
        <f>IF(HLOOKUP($A211,【様式２】講座情報!$E$4:$ZU$30,入力情報等!W$1)="","",HLOOKUP($A211,【様式２】講座情報!$E$4:$ZU$30,入力情報等!W$1))</f>
        <v/>
      </c>
      <c r="S211" t="str">
        <f>IF(HLOOKUP($A211,【様式２】講座情報!$E$4:$ZU$30,入力情報等!X$1)="","",HLOOKUP($A211,【様式２】講座情報!$E$4:$ZU$30,入力情報等!X$1))</f>
        <v/>
      </c>
      <c r="T211" t="str">
        <f>IF(HLOOKUP($A211,【様式２】講座情報!$E$4:$ZU$30,入力情報等!Y$1)="","",HLOOKUP($A211,【様式２】講座情報!$E$4:$ZU$30,入力情報等!Y$1))</f>
        <v/>
      </c>
      <c r="U211" t="str">
        <f>IF(HLOOKUP($A211,【様式２】講座情報!$E$4:$ZU$30,入力情報等!Z$1)="","",HLOOKUP($A211,【様式２】講座情報!$E$4:$ZU$30,入力情報等!Z$1))</f>
        <v/>
      </c>
      <c r="V211" t="str">
        <f>IF(HLOOKUP($A211,【様式２】講座情報!$E$4:$ZU$30,入力情報等!AA$1)="","",HLOOKUP($A211,【様式２】講座情報!$E$4:$ZU$30,入力情報等!AA$1))</f>
        <v/>
      </c>
      <c r="W211" t="str">
        <f>IF(HLOOKUP($A211,【様式２】講座情報!$E$4:$ZU$30,入力情報等!AB$1)="","",HLOOKUP($A211,【様式２】講座情報!$E$4:$ZU$30,入力情報等!AB$1))</f>
        <v/>
      </c>
      <c r="X211" t="str">
        <f>IF(HLOOKUP($A211,【様式２】講座情報!$E$4:$ZU$30,入力情報等!AC$1)="","",HLOOKUP($A211,【様式２】講座情報!$E$4:$ZU$30,入力情報等!AC$1))</f>
        <v/>
      </c>
      <c r="Y211" t="str">
        <f>IF(HLOOKUP($A211,【様式２】講座情報!$E$4:$ZU$30,入力情報等!AD$1)="","",HLOOKUP($A211,【様式２】講座情報!$E$4:$ZU$30,入力情報等!AD$1))</f>
        <v/>
      </c>
      <c r="Z211" t="str">
        <f>IF(HLOOKUP($A211,【様式２】講座情報!$E$4:$ZU$30,入力情報等!AE$1)="","",HLOOKUP($A211,【様式２】講座情報!$E$4:$ZU$30,入力情報等!AE$1))</f>
        <v/>
      </c>
    </row>
    <row r="212" spans="1:26">
      <c r="A212" t="str">
        <f>IF(COUNTIF(【様式２】講座情報!$4:$4,転記データ!$A$3*1000+入力情報等!E201)=1,転記データ!$A$3*1000+入力情報等!E201,"")</f>
        <v/>
      </c>
      <c r="B212" t="str">
        <f>IF(HLOOKUP($A212,【様式２】講座情報!$E$4:$ZU$30,入力情報等!F$1)="","",HLOOKUP($A212,【様式２】講座情報!$E$4:$ZU$30,入力情報等!F$1))</f>
        <v/>
      </c>
      <c r="C212" t="str">
        <f>IF(HLOOKUP($A212,【様式２】講座情報!$E$4:$ZU$30,入力情報等!G$1)="","",HLOOKUP($A212,【様式２】講座情報!$E$4:$ZU$30,入力情報等!G$1))</f>
        <v/>
      </c>
      <c r="D212" t="str">
        <f>IF(HLOOKUP($A212,【様式２】講座情報!$E$4:$ZU$30,入力情報等!H$1)="","",HLOOKUP($A212,【様式２】講座情報!$E$4:$ZU$30,入力情報等!H$1))</f>
        <v/>
      </c>
      <c r="E212" t="str">
        <f>IF(HLOOKUP($A212,【様式２】講座情報!$E$4:$ZU$30,入力情報等!I$1)="","",HLOOKUP($A212,【様式２】講座情報!$E$4:$ZU$30,入力情報等!I$1))</f>
        <v/>
      </c>
      <c r="F212" t="str">
        <f>IF(HLOOKUP($A212,【様式２】講座情報!$E$4:$ZU$30,入力情報等!J$1)="","",HLOOKUP($A212,【様式２】講座情報!$E$4:$ZU$30,入力情報等!J$1))</f>
        <v/>
      </c>
      <c r="G212" t="str">
        <f>IF(HLOOKUP($A212,【様式２】講座情報!$E$4:$ZU$30,入力情報等!K$1)="","",HLOOKUP($A212,【様式２】講座情報!$E$4:$ZU$30,入力情報等!K$1))</f>
        <v/>
      </c>
      <c r="H212" t="str">
        <f>IF(HLOOKUP($A212,【様式２】講座情報!$E$4:$ZU$30,入力情報等!L$1)="","",HLOOKUP($A212,【様式２】講座情報!$E$4:$ZU$30,入力情報等!L$1))</f>
        <v/>
      </c>
      <c r="I212" t="str">
        <f>IF(HLOOKUP($A212,【様式２】講座情報!$E$4:$ZU$30,入力情報等!M$1)="","",HLOOKUP($A212,【様式２】講座情報!$E$4:$ZU$30,入力情報等!M$1))</f>
        <v/>
      </c>
      <c r="J212" t="str">
        <f>IF(HLOOKUP($A212,【様式２】講座情報!$E$4:$ZU$30,入力情報等!N$1)="","",HLOOKUP($A212,【様式２】講座情報!$E$4:$ZU$30,入力情報等!N$1))</f>
        <v/>
      </c>
      <c r="K212" t="str">
        <f>IF(HLOOKUP($A212,【様式２】講座情報!$E$4:$ZU$30,入力情報等!O$1)="","",HLOOKUP($A212,【様式２】講座情報!$E$4:$ZU$30,入力情報等!O$1))</f>
        <v/>
      </c>
      <c r="L212" t="str">
        <f>IF(HLOOKUP($A212,【様式２】講座情報!$E$4:$ZU$30,入力情報等!Q$1)="","",HLOOKUP($A212,【様式２】講座情報!$E$4:$ZU$30,入力情報等!Q$1))</f>
        <v/>
      </c>
      <c r="M212" t="str">
        <f>IF(HLOOKUP($A212,【様式２】講座情報!$E$4:$ZU$30,入力情報等!R$1)="","",HLOOKUP($A212,【様式２】講座情報!$E$4:$ZU$30,入力情報等!R$1))</f>
        <v/>
      </c>
      <c r="N212" t="str">
        <f>IF(HLOOKUP($A212,【様式２】講座情報!$E$4:$ZU$30,入力情報等!S$1)="","",HLOOKUP($A212,【様式２】講座情報!$E$4:$ZU$30,入力情報等!S$1))</f>
        <v/>
      </c>
      <c r="O212" t="str">
        <f>IF(HLOOKUP($A212,【様式２】講座情報!$E$4:$ZU$30,入力情報等!T$1)="","",HLOOKUP($A212,【様式２】講座情報!$E$4:$ZU$30,入力情報等!T$1))</f>
        <v/>
      </c>
      <c r="P212" t="str">
        <f>IF(HLOOKUP($A212,【様式２】講座情報!$E$4:$ZU$30,入力情報等!U$1)="","",HLOOKUP($A212,【様式２】講座情報!$E$4:$ZU$30,入力情報等!U$1))</f>
        <v/>
      </c>
      <c r="Q212" t="str">
        <f>IF(HLOOKUP($A212,【様式２】講座情報!$E$4:$ZU$30,入力情報等!V$1)="","",HLOOKUP($A212,【様式２】講座情報!$E$4:$ZU$30,入力情報等!V$1))</f>
        <v/>
      </c>
      <c r="R212" t="str">
        <f>IF(HLOOKUP($A212,【様式２】講座情報!$E$4:$ZU$30,入力情報等!W$1)="","",HLOOKUP($A212,【様式２】講座情報!$E$4:$ZU$30,入力情報等!W$1))</f>
        <v/>
      </c>
      <c r="S212" t="str">
        <f>IF(HLOOKUP($A212,【様式２】講座情報!$E$4:$ZU$30,入力情報等!X$1)="","",HLOOKUP($A212,【様式２】講座情報!$E$4:$ZU$30,入力情報等!X$1))</f>
        <v/>
      </c>
      <c r="T212" t="str">
        <f>IF(HLOOKUP($A212,【様式２】講座情報!$E$4:$ZU$30,入力情報等!Y$1)="","",HLOOKUP($A212,【様式２】講座情報!$E$4:$ZU$30,入力情報等!Y$1))</f>
        <v/>
      </c>
      <c r="U212" t="str">
        <f>IF(HLOOKUP($A212,【様式２】講座情報!$E$4:$ZU$30,入力情報等!Z$1)="","",HLOOKUP($A212,【様式２】講座情報!$E$4:$ZU$30,入力情報等!Z$1))</f>
        <v/>
      </c>
      <c r="V212" t="str">
        <f>IF(HLOOKUP($A212,【様式２】講座情報!$E$4:$ZU$30,入力情報等!AA$1)="","",HLOOKUP($A212,【様式２】講座情報!$E$4:$ZU$30,入力情報等!AA$1))</f>
        <v/>
      </c>
      <c r="W212" t="str">
        <f>IF(HLOOKUP($A212,【様式２】講座情報!$E$4:$ZU$30,入力情報等!AB$1)="","",HLOOKUP($A212,【様式２】講座情報!$E$4:$ZU$30,入力情報等!AB$1))</f>
        <v/>
      </c>
      <c r="X212" t="str">
        <f>IF(HLOOKUP($A212,【様式２】講座情報!$E$4:$ZU$30,入力情報等!AC$1)="","",HLOOKUP($A212,【様式２】講座情報!$E$4:$ZU$30,入力情報等!AC$1))</f>
        <v/>
      </c>
      <c r="Y212" t="str">
        <f>IF(HLOOKUP($A212,【様式２】講座情報!$E$4:$ZU$30,入力情報等!AD$1)="","",HLOOKUP($A212,【様式２】講座情報!$E$4:$ZU$30,入力情報等!AD$1))</f>
        <v/>
      </c>
      <c r="Z212" t="str">
        <f>IF(HLOOKUP($A212,【様式２】講座情報!$E$4:$ZU$30,入力情報等!AE$1)="","",HLOOKUP($A212,【様式２】講座情報!$E$4:$ZU$30,入力情報等!AE$1))</f>
        <v/>
      </c>
    </row>
    <row r="213" spans="1:26">
      <c r="A213" t="str">
        <f>IF(COUNTIF(【様式２】講座情報!$4:$4,転記データ!$A$3*1000+入力情報等!E202)=1,転記データ!$A$3*1000+入力情報等!E202,"")</f>
        <v/>
      </c>
      <c r="B213" t="str">
        <f>IF(HLOOKUP($A213,【様式２】講座情報!$E$4:$ZU$30,入力情報等!F$1)="","",HLOOKUP($A213,【様式２】講座情報!$E$4:$ZU$30,入力情報等!F$1))</f>
        <v/>
      </c>
      <c r="C213" t="str">
        <f>IF(HLOOKUP($A213,【様式２】講座情報!$E$4:$ZU$30,入力情報等!G$1)="","",HLOOKUP($A213,【様式２】講座情報!$E$4:$ZU$30,入力情報等!G$1))</f>
        <v/>
      </c>
      <c r="D213" t="str">
        <f>IF(HLOOKUP($A213,【様式２】講座情報!$E$4:$ZU$30,入力情報等!H$1)="","",HLOOKUP($A213,【様式２】講座情報!$E$4:$ZU$30,入力情報等!H$1))</f>
        <v/>
      </c>
      <c r="E213" t="str">
        <f>IF(HLOOKUP($A213,【様式２】講座情報!$E$4:$ZU$30,入力情報等!I$1)="","",HLOOKUP($A213,【様式２】講座情報!$E$4:$ZU$30,入力情報等!I$1))</f>
        <v/>
      </c>
      <c r="F213" t="str">
        <f>IF(HLOOKUP($A213,【様式２】講座情報!$E$4:$ZU$30,入力情報等!J$1)="","",HLOOKUP($A213,【様式２】講座情報!$E$4:$ZU$30,入力情報等!J$1))</f>
        <v/>
      </c>
      <c r="G213" t="str">
        <f>IF(HLOOKUP($A213,【様式２】講座情報!$E$4:$ZU$30,入力情報等!K$1)="","",HLOOKUP($A213,【様式２】講座情報!$E$4:$ZU$30,入力情報等!K$1))</f>
        <v/>
      </c>
      <c r="H213" t="str">
        <f>IF(HLOOKUP($A213,【様式２】講座情報!$E$4:$ZU$30,入力情報等!L$1)="","",HLOOKUP($A213,【様式２】講座情報!$E$4:$ZU$30,入力情報等!L$1))</f>
        <v/>
      </c>
      <c r="I213" t="str">
        <f>IF(HLOOKUP($A213,【様式２】講座情報!$E$4:$ZU$30,入力情報等!M$1)="","",HLOOKUP($A213,【様式２】講座情報!$E$4:$ZU$30,入力情報等!M$1))</f>
        <v/>
      </c>
      <c r="J213" t="str">
        <f>IF(HLOOKUP($A213,【様式２】講座情報!$E$4:$ZU$30,入力情報等!N$1)="","",HLOOKUP($A213,【様式２】講座情報!$E$4:$ZU$30,入力情報等!N$1))</f>
        <v/>
      </c>
      <c r="K213" t="str">
        <f>IF(HLOOKUP($A213,【様式２】講座情報!$E$4:$ZU$30,入力情報等!O$1)="","",HLOOKUP($A213,【様式２】講座情報!$E$4:$ZU$30,入力情報等!O$1))</f>
        <v/>
      </c>
      <c r="L213" t="str">
        <f>IF(HLOOKUP($A213,【様式２】講座情報!$E$4:$ZU$30,入力情報等!Q$1)="","",HLOOKUP($A213,【様式２】講座情報!$E$4:$ZU$30,入力情報等!Q$1))</f>
        <v/>
      </c>
      <c r="M213" t="str">
        <f>IF(HLOOKUP($A213,【様式２】講座情報!$E$4:$ZU$30,入力情報等!R$1)="","",HLOOKUP($A213,【様式２】講座情報!$E$4:$ZU$30,入力情報等!R$1))</f>
        <v/>
      </c>
      <c r="N213" t="str">
        <f>IF(HLOOKUP($A213,【様式２】講座情報!$E$4:$ZU$30,入力情報等!S$1)="","",HLOOKUP($A213,【様式２】講座情報!$E$4:$ZU$30,入力情報等!S$1))</f>
        <v/>
      </c>
      <c r="O213" t="str">
        <f>IF(HLOOKUP($A213,【様式２】講座情報!$E$4:$ZU$30,入力情報等!T$1)="","",HLOOKUP($A213,【様式２】講座情報!$E$4:$ZU$30,入力情報等!T$1))</f>
        <v/>
      </c>
      <c r="P213" t="str">
        <f>IF(HLOOKUP($A213,【様式２】講座情報!$E$4:$ZU$30,入力情報等!U$1)="","",HLOOKUP($A213,【様式２】講座情報!$E$4:$ZU$30,入力情報等!U$1))</f>
        <v/>
      </c>
      <c r="Q213" t="str">
        <f>IF(HLOOKUP($A213,【様式２】講座情報!$E$4:$ZU$30,入力情報等!V$1)="","",HLOOKUP($A213,【様式２】講座情報!$E$4:$ZU$30,入力情報等!V$1))</f>
        <v/>
      </c>
      <c r="R213" t="str">
        <f>IF(HLOOKUP($A213,【様式２】講座情報!$E$4:$ZU$30,入力情報等!W$1)="","",HLOOKUP($A213,【様式２】講座情報!$E$4:$ZU$30,入力情報等!W$1))</f>
        <v/>
      </c>
      <c r="S213" t="str">
        <f>IF(HLOOKUP($A213,【様式２】講座情報!$E$4:$ZU$30,入力情報等!X$1)="","",HLOOKUP($A213,【様式２】講座情報!$E$4:$ZU$30,入力情報等!X$1))</f>
        <v/>
      </c>
      <c r="T213" t="str">
        <f>IF(HLOOKUP($A213,【様式２】講座情報!$E$4:$ZU$30,入力情報等!Y$1)="","",HLOOKUP($A213,【様式２】講座情報!$E$4:$ZU$30,入力情報等!Y$1))</f>
        <v/>
      </c>
      <c r="U213" t="str">
        <f>IF(HLOOKUP($A213,【様式２】講座情報!$E$4:$ZU$30,入力情報等!Z$1)="","",HLOOKUP($A213,【様式２】講座情報!$E$4:$ZU$30,入力情報等!Z$1))</f>
        <v/>
      </c>
      <c r="V213" t="str">
        <f>IF(HLOOKUP($A213,【様式２】講座情報!$E$4:$ZU$30,入力情報等!AA$1)="","",HLOOKUP($A213,【様式２】講座情報!$E$4:$ZU$30,入力情報等!AA$1))</f>
        <v/>
      </c>
      <c r="W213" t="str">
        <f>IF(HLOOKUP($A213,【様式２】講座情報!$E$4:$ZU$30,入力情報等!AB$1)="","",HLOOKUP($A213,【様式２】講座情報!$E$4:$ZU$30,入力情報等!AB$1))</f>
        <v/>
      </c>
      <c r="X213" t="str">
        <f>IF(HLOOKUP($A213,【様式２】講座情報!$E$4:$ZU$30,入力情報等!AC$1)="","",HLOOKUP($A213,【様式２】講座情報!$E$4:$ZU$30,入力情報等!AC$1))</f>
        <v/>
      </c>
      <c r="Y213" t="str">
        <f>IF(HLOOKUP($A213,【様式２】講座情報!$E$4:$ZU$30,入力情報等!AD$1)="","",HLOOKUP($A213,【様式２】講座情報!$E$4:$ZU$30,入力情報等!AD$1))</f>
        <v/>
      </c>
      <c r="Z213" t="str">
        <f>IF(HLOOKUP($A213,【様式２】講座情報!$E$4:$ZU$30,入力情報等!AE$1)="","",HLOOKUP($A213,【様式２】講座情報!$E$4:$ZU$30,入力情報等!AE$1))</f>
        <v/>
      </c>
    </row>
    <row r="214" spans="1:26">
      <c r="A214" t="str">
        <f>IF(COUNTIF(【様式２】講座情報!$4:$4,転記データ!$A$3*1000+入力情報等!E203)=1,転記データ!$A$3*1000+入力情報等!E203,"")</f>
        <v/>
      </c>
      <c r="B214" t="str">
        <f>IF(HLOOKUP($A214,【様式２】講座情報!$E$4:$ZU$30,入力情報等!F$1)="","",HLOOKUP($A214,【様式２】講座情報!$E$4:$ZU$30,入力情報等!F$1))</f>
        <v/>
      </c>
      <c r="C214" t="str">
        <f>IF(HLOOKUP($A214,【様式２】講座情報!$E$4:$ZU$30,入力情報等!G$1)="","",HLOOKUP($A214,【様式２】講座情報!$E$4:$ZU$30,入力情報等!G$1))</f>
        <v/>
      </c>
      <c r="D214" t="str">
        <f>IF(HLOOKUP($A214,【様式２】講座情報!$E$4:$ZU$30,入力情報等!H$1)="","",HLOOKUP($A214,【様式２】講座情報!$E$4:$ZU$30,入力情報等!H$1))</f>
        <v/>
      </c>
      <c r="E214" t="str">
        <f>IF(HLOOKUP($A214,【様式２】講座情報!$E$4:$ZU$30,入力情報等!I$1)="","",HLOOKUP($A214,【様式２】講座情報!$E$4:$ZU$30,入力情報等!I$1))</f>
        <v/>
      </c>
      <c r="F214" t="str">
        <f>IF(HLOOKUP($A214,【様式２】講座情報!$E$4:$ZU$30,入力情報等!J$1)="","",HLOOKUP($A214,【様式２】講座情報!$E$4:$ZU$30,入力情報等!J$1))</f>
        <v/>
      </c>
      <c r="G214" t="str">
        <f>IF(HLOOKUP($A214,【様式２】講座情報!$E$4:$ZU$30,入力情報等!K$1)="","",HLOOKUP($A214,【様式２】講座情報!$E$4:$ZU$30,入力情報等!K$1))</f>
        <v/>
      </c>
      <c r="H214" t="str">
        <f>IF(HLOOKUP($A214,【様式２】講座情報!$E$4:$ZU$30,入力情報等!L$1)="","",HLOOKUP($A214,【様式２】講座情報!$E$4:$ZU$30,入力情報等!L$1))</f>
        <v/>
      </c>
      <c r="I214" t="str">
        <f>IF(HLOOKUP($A214,【様式２】講座情報!$E$4:$ZU$30,入力情報等!M$1)="","",HLOOKUP($A214,【様式２】講座情報!$E$4:$ZU$30,入力情報等!M$1))</f>
        <v/>
      </c>
      <c r="J214" t="str">
        <f>IF(HLOOKUP($A214,【様式２】講座情報!$E$4:$ZU$30,入力情報等!N$1)="","",HLOOKUP($A214,【様式２】講座情報!$E$4:$ZU$30,入力情報等!N$1))</f>
        <v/>
      </c>
      <c r="K214" t="str">
        <f>IF(HLOOKUP($A214,【様式２】講座情報!$E$4:$ZU$30,入力情報等!O$1)="","",HLOOKUP($A214,【様式２】講座情報!$E$4:$ZU$30,入力情報等!O$1))</f>
        <v/>
      </c>
      <c r="L214" t="str">
        <f>IF(HLOOKUP($A214,【様式２】講座情報!$E$4:$ZU$30,入力情報等!Q$1)="","",HLOOKUP($A214,【様式２】講座情報!$E$4:$ZU$30,入力情報等!Q$1))</f>
        <v/>
      </c>
      <c r="M214" t="str">
        <f>IF(HLOOKUP($A214,【様式２】講座情報!$E$4:$ZU$30,入力情報等!R$1)="","",HLOOKUP($A214,【様式２】講座情報!$E$4:$ZU$30,入力情報等!R$1))</f>
        <v/>
      </c>
      <c r="N214" t="str">
        <f>IF(HLOOKUP($A214,【様式２】講座情報!$E$4:$ZU$30,入力情報等!S$1)="","",HLOOKUP($A214,【様式２】講座情報!$E$4:$ZU$30,入力情報等!S$1))</f>
        <v/>
      </c>
      <c r="O214" t="str">
        <f>IF(HLOOKUP($A214,【様式２】講座情報!$E$4:$ZU$30,入力情報等!T$1)="","",HLOOKUP($A214,【様式２】講座情報!$E$4:$ZU$30,入力情報等!T$1))</f>
        <v/>
      </c>
      <c r="P214" t="str">
        <f>IF(HLOOKUP($A214,【様式２】講座情報!$E$4:$ZU$30,入力情報等!U$1)="","",HLOOKUP($A214,【様式２】講座情報!$E$4:$ZU$30,入力情報等!U$1))</f>
        <v/>
      </c>
      <c r="Q214" t="str">
        <f>IF(HLOOKUP($A214,【様式２】講座情報!$E$4:$ZU$30,入力情報等!V$1)="","",HLOOKUP($A214,【様式２】講座情報!$E$4:$ZU$30,入力情報等!V$1))</f>
        <v/>
      </c>
      <c r="R214" t="str">
        <f>IF(HLOOKUP($A214,【様式２】講座情報!$E$4:$ZU$30,入力情報等!W$1)="","",HLOOKUP($A214,【様式２】講座情報!$E$4:$ZU$30,入力情報等!W$1))</f>
        <v/>
      </c>
      <c r="S214" t="str">
        <f>IF(HLOOKUP($A214,【様式２】講座情報!$E$4:$ZU$30,入力情報等!X$1)="","",HLOOKUP($A214,【様式２】講座情報!$E$4:$ZU$30,入力情報等!X$1))</f>
        <v/>
      </c>
      <c r="T214" t="str">
        <f>IF(HLOOKUP($A214,【様式２】講座情報!$E$4:$ZU$30,入力情報等!Y$1)="","",HLOOKUP($A214,【様式２】講座情報!$E$4:$ZU$30,入力情報等!Y$1))</f>
        <v/>
      </c>
      <c r="U214" t="str">
        <f>IF(HLOOKUP($A214,【様式２】講座情報!$E$4:$ZU$30,入力情報等!Z$1)="","",HLOOKUP($A214,【様式２】講座情報!$E$4:$ZU$30,入力情報等!Z$1))</f>
        <v/>
      </c>
      <c r="V214" t="str">
        <f>IF(HLOOKUP($A214,【様式２】講座情報!$E$4:$ZU$30,入力情報等!AA$1)="","",HLOOKUP($A214,【様式２】講座情報!$E$4:$ZU$30,入力情報等!AA$1))</f>
        <v/>
      </c>
      <c r="W214" t="str">
        <f>IF(HLOOKUP($A214,【様式２】講座情報!$E$4:$ZU$30,入力情報等!AB$1)="","",HLOOKUP($A214,【様式２】講座情報!$E$4:$ZU$30,入力情報等!AB$1))</f>
        <v/>
      </c>
      <c r="X214" t="str">
        <f>IF(HLOOKUP($A214,【様式２】講座情報!$E$4:$ZU$30,入力情報等!AC$1)="","",HLOOKUP($A214,【様式２】講座情報!$E$4:$ZU$30,入力情報等!AC$1))</f>
        <v/>
      </c>
      <c r="Y214" t="str">
        <f>IF(HLOOKUP($A214,【様式２】講座情報!$E$4:$ZU$30,入力情報等!AD$1)="","",HLOOKUP($A214,【様式２】講座情報!$E$4:$ZU$30,入力情報等!AD$1))</f>
        <v/>
      </c>
      <c r="Z214" t="str">
        <f>IF(HLOOKUP($A214,【様式２】講座情報!$E$4:$ZU$30,入力情報等!AE$1)="","",HLOOKUP($A214,【様式２】講座情報!$E$4:$ZU$30,入力情報等!AE$1))</f>
        <v/>
      </c>
    </row>
    <row r="215" spans="1:26">
      <c r="A215" t="str">
        <f>IF(COUNTIF(【様式２】講座情報!$4:$4,転記データ!$A$3*1000+入力情報等!E204)=1,転記データ!$A$3*1000+入力情報等!E204,"")</f>
        <v/>
      </c>
      <c r="B215" t="str">
        <f>IF(HLOOKUP($A215,【様式２】講座情報!$E$4:$ZU$30,入力情報等!F$1)="","",HLOOKUP($A215,【様式２】講座情報!$E$4:$ZU$30,入力情報等!F$1))</f>
        <v/>
      </c>
      <c r="C215" t="str">
        <f>IF(HLOOKUP($A215,【様式２】講座情報!$E$4:$ZU$30,入力情報等!G$1)="","",HLOOKUP($A215,【様式２】講座情報!$E$4:$ZU$30,入力情報等!G$1))</f>
        <v/>
      </c>
      <c r="D215" t="str">
        <f>IF(HLOOKUP($A215,【様式２】講座情報!$E$4:$ZU$30,入力情報等!H$1)="","",HLOOKUP($A215,【様式２】講座情報!$E$4:$ZU$30,入力情報等!H$1))</f>
        <v/>
      </c>
      <c r="E215" t="str">
        <f>IF(HLOOKUP($A215,【様式２】講座情報!$E$4:$ZU$30,入力情報等!I$1)="","",HLOOKUP($A215,【様式２】講座情報!$E$4:$ZU$30,入力情報等!I$1))</f>
        <v/>
      </c>
      <c r="F215" t="str">
        <f>IF(HLOOKUP($A215,【様式２】講座情報!$E$4:$ZU$30,入力情報等!J$1)="","",HLOOKUP($A215,【様式２】講座情報!$E$4:$ZU$30,入力情報等!J$1))</f>
        <v/>
      </c>
      <c r="G215" t="str">
        <f>IF(HLOOKUP($A215,【様式２】講座情報!$E$4:$ZU$30,入力情報等!K$1)="","",HLOOKUP($A215,【様式２】講座情報!$E$4:$ZU$30,入力情報等!K$1))</f>
        <v/>
      </c>
      <c r="H215" t="str">
        <f>IF(HLOOKUP($A215,【様式２】講座情報!$E$4:$ZU$30,入力情報等!L$1)="","",HLOOKUP($A215,【様式２】講座情報!$E$4:$ZU$30,入力情報等!L$1))</f>
        <v/>
      </c>
      <c r="I215" t="str">
        <f>IF(HLOOKUP($A215,【様式２】講座情報!$E$4:$ZU$30,入力情報等!M$1)="","",HLOOKUP($A215,【様式２】講座情報!$E$4:$ZU$30,入力情報等!M$1))</f>
        <v/>
      </c>
      <c r="J215" t="str">
        <f>IF(HLOOKUP($A215,【様式２】講座情報!$E$4:$ZU$30,入力情報等!N$1)="","",HLOOKUP($A215,【様式２】講座情報!$E$4:$ZU$30,入力情報等!N$1))</f>
        <v/>
      </c>
      <c r="K215" t="str">
        <f>IF(HLOOKUP($A215,【様式２】講座情報!$E$4:$ZU$30,入力情報等!O$1)="","",HLOOKUP($A215,【様式２】講座情報!$E$4:$ZU$30,入力情報等!O$1))</f>
        <v/>
      </c>
      <c r="L215" t="str">
        <f>IF(HLOOKUP($A215,【様式２】講座情報!$E$4:$ZU$30,入力情報等!Q$1)="","",HLOOKUP($A215,【様式２】講座情報!$E$4:$ZU$30,入力情報等!Q$1))</f>
        <v/>
      </c>
      <c r="M215" t="str">
        <f>IF(HLOOKUP($A215,【様式２】講座情報!$E$4:$ZU$30,入力情報等!R$1)="","",HLOOKUP($A215,【様式２】講座情報!$E$4:$ZU$30,入力情報等!R$1))</f>
        <v/>
      </c>
      <c r="N215" t="str">
        <f>IF(HLOOKUP($A215,【様式２】講座情報!$E$4:$ZU$30,入力情報等!S$1)="","",HLOOKUP($A215,【様式２】講座情報!$E$4:$ZU$30,入力情報等!S$1))</f>
        <v/>
      </c>
      <c r="O215" t="str">
        <f>IF(HLOOKUP($A215,【様式２】講座情報!$E$4:$ZU$30,入力情報等!T$1)="","",HLOOKUP($A215,【様式２】講座情報!$E$4:$ZU$30,入力情報等!T$1))</f>
        <v/>
      </c>
      <c r="P215" t="str">
        <f>IF(HLOOKUP($A215,【様式２】講座情報!$E$4:$ZU$30,入力情報等!U$1)="","",HLOOKUP($A215,【様式２】講座情報!$E$4:$ZU$30,入力情報等!U$1))</f>
        <v/>
      </c>
      <c r="Q215" t="str">
        <f>IF(HLOOKUP($A215,【様式２】講座情報!$E$4:$ZU$30,入力情報等!V$1)="","",HLOOKUP($A215,【様式２】講座情報!$E$4:$ZU$30,入力情報等!V$1))</f>
        <v/>
      </c>
      <c r="R215" t="str">
        <f>IF(HLOOKUP($A215,【様式２】講座情報!$E$4:$ZU$30,入力情報等!W$1)="","",HLOOKUP($A215,【様式２】講座情報!$E$4:$ZU$30,入力情報等!W$1))</f>
        <v/>
      </c>
      <c r="S215" t="str">
        <f>IF(HLOOKUP($A215,【様式２】講座情報!$E$4:$ZU$30,入力情報等!X$1)="","",HLOOKUP($A215,【様式２】講座情報!$E$4:$ZU$30,入力情報等!X$1))</f>
        <v/>
      </c>
      <c r="T215" t="str">
        <f>IF(HLOOKUP($A215,【様式２】講座情報!$E$4:$ZU$30,入力情報等!Y$1)="","",HLOOKUP($A215,【様式２】講座情報!$E$4:$ZU$30,入力情報等!Y$1))</f>
        <v/>
      </c>
      <c r="U215" t="str">
        <f>IF(HLOOKUP($A215,【様式２】講座情報!$E$4:$ZU$30,入力情報等!Z$1)="","",HLOOKUP($A215,【様式２】講座情報!$E$4:$ZU$30,入力情報等!Z$1))</f>
        <v/>
      </c>
      <c r="V215" t="str">
        <f>IF(HLOOKUP($A215,【様式２】講座情報!$E$4:$ZU$30,入力情報等!AA$1)="","",HLOOKUP($A215,【様式２】講座情報!$E$4:$ZU$30,入力情報等!AA$1))</f>
        <v/>
      </c>
      <c r="W215" t="str">
        <f>IF(HLOOKUP($A215,【様式２】講座情報!$E$4:$ZU$30,入力情報等!AB$1)="","",HLOOKUP($A215,【様式２】講座情報!$E$4:$ZU$30,入力情報等!AB$1))</f>
        <v/>
      </c>
      <c r="X215" t="str">
        <f>IF(HLOOKUP($A215,【様式２】講座情報!$E$4:$ZU$30,入力情報等!AC$1)="","",HLOOKUP($A215,【様式２】講座情報!$E$4:$ZU$30,入力情報等!AC$1))</f>
        <v/>
      </c>
      <c r="Y215" t="str">
        <f>IF(HLOOKUP($A215,【様式２】講座情報!$E$4:$ZU$30,入力情報等!AD$1)="","",HLOOKUP($A215,【様式２】講座情報!$E$4:$ZU$30,入力情報等!AD$1))</f>
        <v/>
      </c>
      <c r="Z215" t="str">
        <f>IF(HLOOKUP($A215,【様式２】講座情報!$E$4:$ZU$30,入力情報等!AE$1)="","",HLOOKUP($A215,【様式２】講座情報!$E$4:$ZU$30,入力情報等!AE$1))</f>
        <v/>
      </c>
    </row>
    <row r="216" spans="1:26">
      <c r="A216" t="str">
        <f>IF(COUNTIF(【様式２】講座情報!$4:$4,転記データ!$A$3*1000+入力情報等!E205)=1,転記データ!$A$3*1000+入力情報等!E205,"")</f>
        <v/>
      </c>
      <c r="B216" t="str">
        <f>IF(HLOOKUP($A216,【様式２】講座情報!$E$4:$ZU$30,入力情報等!F$1)="","",HLOOKUP($A216,【様式２】講座情報!$E$4:$ZU$30,入力情報等!F$1))</f>
        <v/>
      </c>
      <c r="C216" t="str">
        <f>IF(HLOOKUP($A216,【様式２】講座情報!$E$4:$ZU$30,入力情報等!G$1)="","",HLOOKUP($A216,【様式２】講座情報!$E$4:$ZU$30,入力情報等!G$1))</f>
        <v/>
      </c>
      <c r="D216" t="str">
        <f>IF(HLOOKUP($A216,【様式２】講座情報!$E$4:$ZU$30,入力情報等!H$1)="","",HLOOKUP($A216,【様式２】講座情報!$E$4:$ZU$30,入力情報等!H$1))</f>
        <v/>
      </c>
      <c r="E216" t="str">
        <f>IF(HLOOKUP($A216,【様式２】講座情報!$E$4:$ZU$30,入力情報等!I$1)="","",HLOOKUP($A216,【様式２】講座情報!$E$4:$ZU$30,入力情報等!I$1))</f>
        <v/>
      </c>
      <c r="F216" t="str">
        <f>IF(HLOOKUP($A216,【様式２】講座情報!$E$4:$ZU$30,入力情報等!J$1)="","",HLOOKUP($A216,【様式２】講座情報!$E$4:$ZU$30,入力情報等!J$1))</f>
        <v/>
      </c>
      <c r="G216" t="str">
        <f>IF(HLOOKUP($A216,【様式２】講座情報!$E$4:$ZU$30,入力情報等!K$1)="","",HLOOKUP($A216,【様式２】講座情報!$E$4:$ZU$30,入力情報等!K$1))</f>
        <v/>
      </c>
      <c r="H216" t="str">
        <f>IF(HLOOKUP($A216,【様式２】講座情報!$E$4:$ZU$30,入力情報等!L$1)="","",HLOOKUP($A216,【様式２】講座情報!$E$4:$ZU$30,入力情報等!L$1))</f>
        <v/>
      </c>
      <c r="I216" t="str">
        <f>IF(HLOOKUP($A216,【様式２】講座情報!$E$4:$ZU$30,入力情報等!M$1)="","",HLOOKUP($A216,【様式２】講座情報!$E$4:$ZU$30,入力情報等!M$1))</f>
        <v/>
      </c>
      <c r="J216" t="str">
        <f>IF(HLOOKUP($A216,【様式２】講座情報!$E$4:$ZU$30,入力情報等!N$1)="","",HLOOKUP($A216,【様式２】講座情報!$E$4:$ZU$30,入力情報等!N$1))</f>
        <v/>
      </c>
      <c r="K216" t="str">
        <f>IF(HLOOKUP($A216,【様式２】講座情報!$E$4:$ZU$30,入力情報等!O$1)="","",HLOOKUP($A216,【様式２】講座情報!$E$4:$ZU$30,入力情報等!O$1))</f>
        <v/>
      </c>
      <c r="L216" t="str">
        <f>IF(HLOOKUP($A216,【様式２】講座情報!$E$4:$ZU$30,入力情報等!Q$1)="","",HLOOKUP($A216,【様式２】講座情報!$E$4:$ZU$30,入力情報等!Q$1))</f>
        <v/>
      </c>
      <c r="M216" t="str">
        <f>IF(HLOOKUP($A216,【様式２】講座情報!$E$4:$ZU$30,入力情報等!R$1)="","",HLOOKUP($A216,【様式２】講座情報!$E$4:$ZU$30,入力情報等!R$1))</f>
        <v/>
      </c>
      <c r="N216" t="str">
        <f>IF(HLOOKUP($A216,【様式２】講座情報!$E$4:$ZU$30,入力情報等!S$1)="","",HLOOKUP($A216,【様式２】講座情報!$E$4:$ZU$30,入力情報等!S$1))</f>
        <v/>
      </c>
      <c r="O216" t="str">
        <f>IF(HLOOKUP($A216,【様式２】講座情報!$E$4:$ZU$30,入力情報等!T$1)="","",HLOOKUP($A216,【様式２】講座情報!$E$4:$ZU$30,入力情報等!T$1))</f>
        <v/>
      </c>
      <c r="P216" t="str">
        <f>IF(HLOOKUP($A216,【様式２】講座情報!$E$4:$ZU$30,入力情報等!U$1)="","",HLOOKUP($A216,【様式２】講座情報!$E$4:$ZU$30,入力情報等!U$1))</f>
        <v/>
      </c>
      <c r="Q216" t="str">
        <f>IF(HLOOKUP($A216,【様式２】講座情報!$E$4:$ZU$30,入力情報等!V$1)="","",HLOOKUP($A216,【様式２】講座情報!$E$4:$ZU$30,入力情報等!V$1))</f>
        <v/>
      </c>
      <c r="R216" t="str">
        <f>IF(HLOOKUP($A216,【様式２】講座情報!$E$4:$ZU$30,入力情報等!W$1)="","",HLOOKUP($A216,【様式２】講座情報!$E$4:$ZU$30,入力情報等!W$1))</f>
        <v/>
      </c>
      <c r="S216" t="str">
        <f>IF(HLOOKUP($A216,【様式２】講座情報!$E$4:$ZU$30,入力情報等!X$1)="","",HLOOKUP($A216,【様式２】講座情報!$E$4:$ZU$30,入力情報等!X$1))</f>
        <v/>
      </c>
      <c r="T216" t="str">
        <f>IF(HLOOKUP($A216,【様式２】講座情報!$E$4:$ZU$30,入力情報等!Y$1)="","",HLOOKUP($A216,【様式２】講座情報!$E$4:$ZU$30,入力情報等!Y$1))</f>
        <v/>
      </c>
      <c r="U216" t="str">
        <f>IF(HLOOKUP($A216,【様式２】講座情報!$E$4:$ZU$30,入力情報等!Z$1)="","",HLOOKUP($A216,【様式２】講座情報!$E$4:$ZU$30,入力情報等!Z$1))</f>
        <v/>
      </c>
      <c r="V216" t="str">
        <f>IF(HLOOKUP($A216,【様式２】講座情報!$E$4:$ZU$30,入力情報等!AA$1)="","",HLOOKUP($A216,【様式２】講座情報!$E$4:$ZU$30,入力情報等!AA$1))</f>
        <v/>
      </c>
      <c r="W216" t="str">
        <f>IF(HLOOKUP($A216,【様式２】講座情報!$E$4:$ZU$30,入力情報等!AB$1)="","",HLOOKUP($A216,【様式２】講座情報!$E$4:$ZU$30,入力情報等!AB$1))</f>
        <v/>
      </c>
      <c r="X216" t="str">
        <f>IF(HLOOKUP($A216,【様式２】講座情報!$E$4:$ZU$30,入力情報等!AC$1)="","",HLOOKUP($A216,【様式２】講座情報!$E$4:$ZU$30,入力情報等!AC$1))</f>
        <v/>
      </c>
      <c r="Y216" t="str">
        <f>IF(HLOOKUP($A216,【様式２】講座情報!$E$4:$ZU$30,入力情報等!AD$1)="","",HLOOKUP($A216,【様式２】講座情報!$E$4:$ZU$30,入力情報等!AD$1))</f>
        <v/>
      </c>
      <c r="Z216" t="str">
        <f>IF(HLOOKUP($A216,【様式２】講座情報!$E$4:$ZU$30,入力情報等!AE$1)="","",HLOOKUP($A216,【様式２】講座情報!$E$4:$ZU$30,入力情報等!AE$1))</f>
        <v/>
      </c>
    </row>
    <row r="217" spans="1:26">
      <c r="A217" t="str">
        <f>IF(COUNTIF(【様式２】講座情報!$4:$4,転記データ!$A$3*1000+入力情報等!E206)=1,転記データ!$A$3*1000+入力情報等!E206,"")</f>
        <v/>
      </c>
      <c r="B217" t="str">
        <f>IF(HLOOKUP($A217,【様式２】講座情報!$E$4:$ZU$30,入力情報等!F$1)="","",HLOOKUP($A217,【様式２】講座情報!$E$4:$ZU$30,入力情報等!F$1))</f>
        <v/>
      </c>
      <c r="C217" t="str">
        <f>IF(HLOOKUP($A217,【様式２】講座情報!$E$4:$ZU$30,入力情報等!G$1)="","",HLOOKUP($A217,【様式２】講座情報!$E$4:$ZU$30,入力情報等!G$1))</f>
        <v/>
      </c>
      <c r="D217" t="str">
        <f>IF(HLOOKUP($A217,【様式２】講座情報!$E$4:$ZU$30,入力情報等!H$1)="","",HLOOKUP($A217,【様式２】講座情報!$E$4:$ZU$30,入力情報等!H$1))</f>
        <v/>
      </c>
      <c r="E217" t="str">
        <f>IF(HLOOKUP($A217,【様式２】講座情報!$E$4:$ZU$30,入力情報等!I$1)="","",HLOOKUP($A217,【様式２】講座情報!$E$4:$ZU$30,入力情報等!I$1))</f>
        <v/>
      </c>
      <c r="F217" t="str">
        <f>IF(HLOOKUP($A217,【様式２】講座情報!$E$4:$ZU$30,入力情報等!J$1)="","",HLOOKUP($A217,【様式２】講座情報!$E$4:$ZU$30,入力情報等!J$1))</f>
        <v/>
      </c>
      <c r="G217" t="str">
        <f>IF(HLOOKUP($A217,【様式２】講座情報!$E$4:$ZU$30,入力情報等!K$1)="","",HLOOKUP($A217,【様式２】講座情報!$E$4:$ZU$30,入力情報等!K$1))</f>
        <v/>
      </c>
      <c r="H217" t="str">
        <f>IF(HLOOKUP($A217,【様式２】講座情報!$E$4:$ZU$30,入力情報等!L$1)="","",HLOOKUP($A217,【様式２】講座情報!$E$4:$ZU$30,入力情報等!L$1))</f>
        <v/>
      </c>
      <c r="I217" t="str">
        <f>IF(HLOOKUP($A217,【様式２】講座情報!$E$4:$ZU$30,入力情報等!M$1)="","",HLOOKUP($A217,【様式２】講座情報!$E$4:$ZU$30,入力情報等!M$1))</f>
        <v/>
      </c>
      <c r="J217" t="str">
        <f>IF(HLOOKUP($A217,【様式２】講座情報!$E$4:$ZU$30,入力情報等!N$1)="","",HLOOKUP($A217,【様式２】講座情報!$E$4:$ZU$30,入力情報等!N$1))</f>
        <v/>
      </c>
      <c r="K217" t="str">
        <f>IF(HLOOKUP($A217,【様式２】講座情報!$E$4:$ZU$30,入力情報等!O$1)="","",HLOOKUP($A217,【様式２】講座情報!$E$4:$ZU$30,入力情報等!O$1))</f>
        <v/>
      </c>
      <c r="L217" t="str">
        <f>IF(HLOOKUP($A217,【様式２】講座情報!$E$4:$ZU$30,入力情報等!Q$1)="","",HLOOKUP($A217,【様式２】講座情報!$E$4:$ZU$30,入力情報等!Q$1))</f>
        <v/>
      </c>
      <c r="M217" t="str">
        <f>IF(HLOOKUP($A217,【様式２】講座情報!$E$4:$ZU$30,入力情報等!R$1)="","",HLOOKUP($A217,【様式２】講座情報!$E$4:$ZU$30,入力情報等!R$1))</f>
        <v/>
      </c>
      <c r="N217" t="str">
        <f>IF(HLOOKUP($A217,【様式２】講座情報!$E$4:$ZU$30,入力情報等!S$1)="","",HLOOKUP($A217,【様式２】講座情報!$E$4:$ZU$30,入力情報等!S$1))</f>
        <v/>
      </c>
      <c r="O217" t="str">
        <f>IF(HLOOKUP($A217,【様式２】講座情報!$E$4:$ZU$30,入力情報等!T$1)="","",HLOOKUP($A217,【様式２】講座情報!$E$4:$ZU$30,入力情報等!T$1))</f>
        <v/>
      </c>
      <c r="P217" t="str">
        <f>IF(HLOOKUP($A217,【様式２】講座情報!$E$4:$ZU$30,入力情報等!U$1)="","",HLOOKUP($A217,【様式２】講座情報!$E$4:$ZU$30,入力情報等!U$1))</f>
        <v/>
      </c>
      <c r="Q217" t="str">
        <f>IF(HLOOKUP($A217,【様式２】講座情報!$E$4:$ZU$30,入力情報等!V$1)="","",HLOOKUP($A217,【様式２】講座情報!$E$4:$ZU$30,入力情報等!V$1))</f>
        <v/>
      </c>
      <c r="R217" t="str">
        <f>IF(HLOOKUP($A217,【様式２】講座情報!$E$4:$ZU$30,入力情報等!W$1)="","",HLOOKUP($A217,【様式２】講座情報!$E$4:$ZU$30,入力情報等!W$1))</f>
        <v/>
      </c>
      <c r="S217" t="str">
        <f>IF(HLOOKUP($A217,【様式２】講座情報!$E$4:$ZU$30,入力情報等!X$1)="","",HLOOKUP($A217,【様式２】講座情報!$E$4:$ZU$30,入力情報等!X$1))</f>
        <v/>
      </c>
      <c r="T217" t="str">
        <f>IF(HLOOKUP($A217,【様式２】講座情報!$E$4:$ZU$30,入力情報等!Y$1)="","",HLOOKUP($A217,【様式２】講座情報!$E$4:$ZU$30,入力情報等!Y$1))</f>
        <v/>
      </c>
      <c r="U217" t="str">
        <f>IF(HLOOKUP($A217,【様式２】講座情報!$E$4:$ZU$30,入力情報等!Z$1)="","",HLOOKUP($A217,【様式２】講座情報!$E$4:$ZU$30,入力情報等!Z$1))</f>
        <v/>
      </c>
      <c r="V217" t="str">
        <f>IF(HLOOKUP($A217,【様式２】講座情報!$E$4:$ZU$30,入力情報等!AA$1)="","",HLOOKUP($A217,【様式２】講座情報!$E$4:$ZU$30,入力情報等!AA$1))</f>
        <v/>
      </c>
      <c r="W217" t="str">
        <f>IF(HLOOKUP($A217,【様式２】講座情報!$E$4:$ZU$30,入力情報等!AB$1)="","",HLOOKUP($A217,【様式２】講座情報!$E$4:$ZU$30,入力情報等!AB$1))</f>
        <v/>
      </c>
      <c r="X217" t="str">
        <f>IF(HLOOKUP($A217,【様式２】講座情報!$E$4:$ZU$30,入力情報等!AC$1)="","",HLOOKUP($A217,【様式２】講座情報!$E$4:$ZU$30,入力情報等!AC$1))</f>
        <v/>
      </c>
      <c r="Y217" t="str">
        <f>IF(HLOOKUP($A217,【様式２】講座情報!$E$4:$ZU$30,入力情報等!AD$1)="","",HLOOKUP($A217,【様式２】講座情報!$E$4:$ZU$30,入力情報等!AD$1))</f>
        <v/>
      </c>
      <c r="Z217" t="str">
        <f>IF(HLOOKUP($A217,【様式２】講座情報!$E$4:$ZU$30,入力情報等!AE$1)="","",HLOOKUP($A217,【様式２】講座情報!$E$4:$ZU$30,入力情報等!AE$1))</f>
        <v/>
      </c>
    </row>
    <row r="218" spans="1:26">
      <c r="A218" t="str">
        <f>IF(COUNTIF(【様式２】講座情報!$4:$4,転記データ!$A$3*1000+入力情報等!E207)=1,転記データ!$A$3*1000+入力情報等!E207,"")</f>
        <v/>
      </c>
      <c r="B218" t="str">
        <f>IF(HLOOKUP($A218,【様式２】講座情報!$E$4:$ZU$30,入力情報等!F$1)="","",HLOOKUP($A218,【様式２】講座情報!$E$4:$ZU$30,入力情報等!F$1))</f>
        <v/>
      </c>
      <c r="C218" t="str">
        <f>IF(HLOOKUP($A218,【様式２】講座情報!$E$4:$ZU$30,入力情報等!G$1)="","",HLOOKUP($A218,【様式２】講座情報!$E$4:$ZU$30,入力情報等!G$1))</f>
        <v/>
      </c>
      <c r="D218" t="str">
        <f>IF(HLOOKUP($A218,【様式２】講座情報!$E$4:$ZU$30,入力情報等!H$1)="","",HLOOKUP($A218,【様式２】講座情報!$E$4:$ZU$30,入力情報等!H$1))</f>
        <v/>
      </c>
      <c r="E218" t="str">
        <f>IF(HLOOKUP($A218,【様式２】講座情報!$E$4:$ZU$30,入力情報等!I$1)="","",HLOOKUP($A218,【様式２】講座情報!$E$4:$ZU$30,入力情報等!I$1))</f>
        <v/>
      </c>
      <c r="F218" t="str">
        <f>IF(HLOOKUP($A218,【様式２】講座情報!$E$4:$ZU$30,入力情報等!J$1)="","",HLOOKUP($A218,【様式２】講座情報!$E$4:$ZU$30,入力情報等!J$1))</f>
        <v/>
      </c>
      <c r="G218" t="str">
        <f>IF(HLOOKUP($A218,【様式２】講座情報!$E$4:$ZU$30,入力情報等!K$1)="","",HLOOKUP($A218,【様式２】講座情報!$E$4:$ZU$30,入力情報等!K$1))</f>
        <v/>
      </c>
      <c r="H218" t="str">
        <f>IF(HLOOKUP($A218,【様式２】講座情報!$E$4:$ZU$30,入力情報等!L$1)="","",HLOOKUP($A218,【様式２】講座情報!$E$4:$ZU$30,入力情報等!L$1))</f>
        <v/>
      </c>
      <c r="I218" t="str">
        <f>IF(HLOOKUP($A218,【様式２】講座情報!$E$4:$ZU$30,入力情報等!M$1)="","",HLOOKUP($A218,【様式２】講座情報!$E$4:$ZU$30,入力情報等!M$1))</f>
        <v/>
      </c>
      <c r="J218" t="str">
        <f>IF(HLOOKUP($A218,【様式２】講座情報!$E$4:$ZU$30,入力情報等!N$1)="","",HLOOKUP($A218,【様式２】講座情報!$E$4:$ZU$30,入力情報等!N$1))</f>
        <v/>
      </c>
      <c r="K218" t="str">
        <f>IF(HLOOKUP($A218,【様式２】講座情報!$E$4:$ZU$30,入力情報等!O$1)="","",HLOOKUP($A218,【様式２】講座情報!$E$4:$ZU$30,入力情報等!O$1))</f>
        <v/>
      </c>
      <c r="L218" t="str">
        <f>IF(HLOOKUP($A218,【様式２】講座情報!$E$4:$ZU$30,入力情報等!Q$1)="","",HLOOKUP($A218,【様式２】講座情報!$E$4:$ZU$30,入力情報等!Q$1))</f>
        <v/>
      </c>
      <c r="M218" t="str">
        <f>IF(HLOOKUP($A218,【様式２】講座情報!$E$4:$ZU$30,入力情報等!R$1)="","",HLOOKUP($A218,【様式２】講座情報!$E$4:$ZU$30,入力情報等!R$1))</f>
        <v/>
      </c>
      <c r="N218" t="str">
        <f>IF(HLOOKUP($A218,【様式２】講座情報!$E$4:$ZU$30,入力情報等!S$1)="","",HLOOKUP($A218,【様式２】講座情報!$E$4:$ZU$30,入力情報等!S$1))</f>
        <v/>
      </c>
      <c r="O218" t="str">
        <f>IF(HLOOKUP($A218,【様式２】講座情報!$E$4:$ZU$30,入力情報等!T$1)="","",HLOOKUP($A218,【様式２】講座情報!$E$4:$ZU$30,入力情報等!T$1))</f>
        <v/>
      </c>
      <c r="P218" t="str">
        <f>IF(HLOOKUP($A218,【様式２】講座情報!$E$4:$ZU$30,入力情報等!U$1)="","",HLOOKUP($A218,【様式２】講座情報!$E$4:$ZU$30,入力情報等!U$1))</f>
        <v/>
      </c>
      <c r="Q218" t="str">
        <f>IF(HLOOKUP($A218,【様式２】講座情報!$E$4:$ZU$30,入力情報等!V$1)="","",HLOOKUP($A218,【様式２】講座情報!$E$4:$ZU$30,入力情報等!V$1))</f>
        <v/>
      </c>
      <c r="R218" t="str">
        <f>IF(HLOOKUP($A218,【様式２】講座情報!$E$4:$ZU$30,入力情報等!W$1)="","",HLOOKUP($A218,【様式２】講座情報!$E$4:$ZU$30,入力情報等!W$1))</f>
        <v/>
      </c>
      <c r="S218" t="str">
        <f>IF(HLOOKUP($A218,【様式２】講座情報!$E$4:$ZU$30,入力情報等!X$1)="","",HLOOKUP($A218,【様式２】講座情報!$E$4:$ZU$30,入力情報等!X$1))</f>
        <v/>
      </c>
      <c r="T218" t="str">
        <f>IF(HLOOKUP($A218,【様式２】講座情報!$E$4:$ZU$30,入力情報等!Y$1)="","",HLOOKUP($A218,【様式２】講座情報!$E$4:$ZU$30,入力情報等!Y$1))</f>
        <v/>
      </c>
      <c r="U218" t="str">
        <f>IF(HLOOKUP($A218,【様式２】講座情報!$E$4:$ZU$30,入力情報等!Z$1)="","",HLOOKUP($A218,【様式２】講座情報!$E$4:$ZU$30,入力情報等!Z$1))</f>
        <v/>
      </c>
      <c r="V218" t="str">
        <f>IF(HLOOKUP($A218,【様式２】講座情報!$E$4:$ZU$30,入力情報等!AA$1)="","",HLOOKUP($A218,【様式２】講座情報!$E$4:$ZU$30,入力情報等!AA$1))</f>
        <v/>
      </c>
      <c r="W218" t="str">
        <f>IF(HLOOKUP($A218,【様式２】講座情報!$E$4:$ZU$30,入力情報等!AB$1)="","",HLOOKUP($A218,【様式２】講座情報!$E$4:$ZU$30,入力情報等!AB$1))</f>
        <v/>
      </c>
      <c r="X218" t="str">
        <f>IF(HLOOKUP($A218,【様式２】講座情報!$E$4:$ZU$30,入力情報等!AC$1)="","",HLOOKUP($A218,【様式２】講座情報!$E$4:$ZU$30,入力情報等!AC$1))</f>
        <v/>
      </c>
      <c r="Y218" t="str">
        <f>IF(HLOOKUP($A218,【様式２】講座情報!$E$4:$ZU$30,入力情報等!AD$1)="","",HLOOKUP($A218,【様式２】講座情報!$E$4:$ZU$30,入力情報等!AD$1))</f>
        <v/>
      </c>
      <c r="Z218" t="str">
        <f>IF(HLOOKUP($A218,【様式２】講座情報!$E$4:$ZU$30,入力情報等!AE$1)="","",HLOOKUP($A218,【様式２】講座情報!$E$4:$ZU$30,入力情報等!AE$1))</f>
        <v/>
      </c>
    </row>
    <row r="219" spans="1:26">
      <c r="A219" t="str">
        <f>IF(COUNTIF(【様式２】講座情報!$4:$4,転記データ!$A$3*1000+入力情報等!E208)=1,転記データ!$A$3*1000+入力情報等!E208,"")</f>
        <v/>
      </c>
      <c r="B219" t="str">
        <f>IF(HLOOKUP($A219,【様式２】講座情報!$E$4:$ZU$30,入力情報等!F$1)="","",HLOOKUP($A219,【様式２】講座情報!$E$4:$ZU$30,入力情報等!F$1))</f>
        <v/>
      </c>
      <c r="C219" t="str">
        <f>IF(HLOOKUP($A219,【様式２】講座情報!$E$4:$ZU$30,入力情報等!G$1)="","",HLOOKUP($A219,【様式２】講座情報!$E$4:$ZU$30,入力情報等!G$1))</f>
        <v/>
      </c>
      <c r="D219" t="str">
        <f>IF(HLOOKUP($A219,【様式２】講座情報!$E$4:$ZU$30,入力情報等!H$1)="","",HLOOKUP($A219,【様式２】講座情報!$E$4:$ZU$30,入力情報等!H$1))</f>
        <v/>
      </c>
      <c r="E219" t="str">
        <f>IF(HLOOKUP($A219,【様式２】講座情報!$E$4:$ZU$30,入力情報等!I$1)="","",HLOOKUP($A219,【様式２】講座情報!$E$4:$ZU$30,入力情報等!I$1))</f>
        <v/>
      </c>
      <c r="F219" t="str">
        <f>IF(HLOOKUP($A219,【様式２】講座情報!$E$4:$ZU$30,入力情報等!J$1)="","",HLOOKUP($A219,【様式２】講座情報!$E$4:$ZU$30,入力情報等!J$1))</f>
        <v/>
      </c>
      <c r="G219" t="str">
        <f>IF(HLOOKUP($A219,【様式２】講座情報!$E$4:$ZU$30,入力情報等!K$1)="","",HLOOKUP($A219,【様式２】講座情報!$E$4:$ZU$30,入力情報等!K$1))</f>
        <v/>
      </c>
      <c r="H219" t="str">
        <f>IF(HLOOKUP($A219,【様式２】講座情報!$E$4:$ZU$30,入力情報等!L$1)="","",HLOOKUP($A219,【様式２】講座情報!$E$4:$ZU$30,入力情報等!L$1))</f>
        <v/>
      </c>
      <c r="I219" t="str">
        <f>IF(HLOOKUP($A219,【様式２】講座情報!$E$4:$ZU$30,入力情報等!M$1)="","",HLOOKUP($A219,【様式２】講座情報!$E$4:$ZU$30,入力情報等!M$1))</f>
        <v/>
      </c>
      <c r="J219" t="str">
        <f>IF(HLOOKUP($A219,【様式２】講座情報!$E$4:$ZU$30,入力情報等!N$1)="","",HLOOKUP($A219,【様式２】講座情報!$E$4:$ZU$30,入力情報等!N$1))</f>
        <v/>
      </c>
      <c r="K219" t="str">
        <f>IF(HLOOKUP($A219,【様式２】講座情報!$E$4:$ZU$30,入力情報等!O$1)="","",HLOOKUP($A219,【様式２】講座情報!$E$4:$ZU$30,入力情報等!O$1))</f>
        <v/>
      </c>
      <c r="L219" t="str">
        <f>IF(HLOOKUP($A219,【様式２】講座情報!$E$4:$ZU$30,入力情報等!Q$1)="","",HLOOKUP($A219,【様式２】講座情報!$E$4:$ZU$30,入力情報等!Q$1))</f>
        <v/>
      </c>
      <c r="M219" t="str">
        <f>IF(HLOOKUP($A219,【様式２】講座情報!$E$4:$ZU$30,入力情報等!R$1)="","",HLOOKUP($A219,【様式２】講座情報!$E$4:$ZU$30,入力情報等!R$1))</f>
        <v/>
      </c>
      <c r="N219" t="str">
        <f>IF(HLOOKUP($A219,【様式２】講座情報!$E$4:$ZU$30,入力情報等!S$1)="","",HLOOKUP($A219,【様式２】講座情報!$E$4:$ZU$30,入力情報等!S$1))</f>
        <v/>
      </c>
      <c r="O219" t="str">
        <f>IF(HLOOKUP($A219,【様式２】講座情報!$E$4:$ZU$30,入力情報等!T$1)="","",HLOOKUP($A219,【様式２】講座情報!$E$4:$ZU$30,入力情報等!T$1))</f>
        <v/>
      </c>
      <c r="P219" t="str">
        <f>IF(HLOOKUP($A219,【様式２】講座情報!$E$4:$ZU$30,入力情報等!U$1)="","",HLOOKUP($A219,【様式２】講座情報!$E$4:$ZU$30,入力情報等!U$1))</f>
        <v/>
      </c>
      <c r="Q219" t="str">
        <f>IF(HLOOKUP($A219,【様式２】講座情報!$E$4:$ZU$30,入力情報等!V$1)="","",HLOOKUP($A219,【様式２】講座情報!$E$4:$ZU$30,入力情報等!V$1))</f>
        <v/>
      </c>
      <c r="R219" t="str">
        <f>IF(HLOOKUP($A219,【様式２】講座情報!$E$4:$ZU$30,入力情報等!W$1)="","",HLOOKUP($A219,【様式２】講座情報!$E$4:$ZU$30,入力情報等!W$1))</f>
        <v/>
      </c>
      <c r="S219" t="str">
        <f>IF(HLOOKUP($A219,【様式２】講座情報!$E$4:$ZU$30,入力情報等!X$1)="","",HLOOKUP($A219,【様式２】講座情報!$E$4:$ZU$30,入力情報等!X$1))</f>
        <v/>
      </c>
      <c r="T219" t="str">
        <f>IF(HLOOKUP($A219,【様式２】講座情報!$E$4:$ZU$30,入力情報等!Y$1)="","",HLOOKUP($A219,【様式２】講座情報!$E$4:$ZU$30,入力情報等!Y$1))</f>
        <v/>
      </c>
      <c r="U219" t="str">
        <f>IF(HLOOKUP($A219,【様式２】講座情報!$E$4:$ZU$30,入力情報等!Z$1)="","",HLOOKUP($A219,【様式２】講座情報!$E$4:$ZU$30,入力情報等!Z$1))</f>
        <v/>
      </c>
      <c r="V219" t="str">
        <f>IF(HLOOKUP($A219,【様式２】講座情報!$E$4:$ZU$30,入力情報等!AA$1)="","",HLOOKUP($A219,【様式２】講座情報!$E$4:$ZU$30,入力情報等!AA$1))</f>
        <v/>
      </c>
      <c r="W219" t="str">
        <f>IF(HLOOKUP($A219,【様式２】講座情報!$E$4:$ZU$30,入力情報等!AB$1)="","",HLOOKUP($A219,【様式２】講座情報!$E$4:$ZU$30,入力情報等!AB$1))</f>
        <v/>
      </c>
      <c r="X219" t="str">
        <f>IF(HLOOKUP($A219,【様式２】講座情報!$E$4:$ZU$30,入力情報等!AC$1)="","",HLOOKUP($A219,【様式２】講座情報!$E$4:$ZU$30,入力情報等!AC$1))</f>
        <v/>
      </c>
      <c r="Y219" t="str">
        <f>IF(HLOOKUP($A219,【様式２】講座情報!$E$4:$ZU$30,入力情報等!AD$1)="","",HLOOKUP($A219,【様式２】講座情報!$E$4:$ZU$30,入力情報等!AD$1))</f>
        <v/>
      </c>
      <c r="Z219" t="str">
        <f>IF(HLOOKUP($A219,【様式２】講座情報!$E$4:$ZU$30,入力情報等!AE$1)="","",HLOOKUP($A219,【様式２】講座情報!$E$4:$ZU$30,入力情報等!AE$1))</f>
        <v/>
      </c>
    </row>
    <row r="220" spans="1:26">
      <c r="A220" t="str">
        <f>IF(COUNTIF(【様式２】講座情報!$4:$4,転記データ!$A$3*1000+入力情報等!E209)=1,転記データ!$A$3*1000+入力情報等!E209,"")</f>
        <v/>
      </c>
      <c r="B220" t="str">
        <f>IF(HLOOKUP($A220,【様式２】講座情報!$E$4:$ZU$30,入力情報等!F$1)="","",HLOOKUP($A220,【様式２】講座情報!$E$4:$ZU$30,入力情報等!F$1))</f>
        <v/>
      </c>
      <c r="C220" t="str">
        <f>IF(HLOOKUP($A220,【様式２】講座情報!$E$4:$ZU$30,入力情報等!G$1)="","",HLOOKUP($A220,【様式２】講座情報!$E$4:$ZU$30,入力情報等!G$1))</f>
        <v/>
      </c>
      <c r="D220" t="str">
        <f>IF(HLOOKUP($A220,【様式２】講座情報!$E$4:$ZU$30,入力情報等!H$1)="","",HLOOKUP($A220,【様式２】講座情報!$E$4:$ZU$30,入力情報等!H$1))</f>
        <v/>
      </c>
      <c r="E220" t="str">
        <f>IF(HLOOKUP($A220,【様式２】講座情報!$E$4:$ZU$30,入力情報等!I$1)="","",HLOOKUP($A220,【様式２】講座情報!$E$4:$ZU$30,入力情報等!I$1))</f>
        <v/>
      </c>
      <c r="F220" t="str">
        <f>IF(HLOOKUP($A220,【様式２】講座情報!$E$4:$ZU$30,入力情報等!J$1)="","",HLOOKUP($A220,【様式２】講座情報!$E$4:$ZU$30,入力情報等!J$1))</f>
        <v/>
      </c>
      <c r="G220" t="str">
        <f>IF(HLOOKUP($A220,【様式２】講座情報!$E$4:$ZU$30,入力情報等!K$1)="","",HLOOKUP($A220,【様式２】講座情報!$E$4:$ZU$30,入力情報等!K$1))</f>
        <v/>
      </c>
      <c r="H220" t="str">
        <f>IF(HLOOKUP($A220,【様式２】講座情報!$E$4:$ZU$30,入力情報等!L$1)="","",HLOOKUP($A220,【様式２】講座情報!$E$4:$ZU$30,入力情報等!L$1))</f>
        <v/>
      </c>
      <c r="I220" t="str">
        <f>IF(HLOOKUP($A220,【様式２】講座情報!$E$4:$ZU$30,入力情報等!M$1)="","",HLOOKUP($A220,【様式２】講座情報!$E$4:$ZU$30,入力情報等!M$1))</f>
        <v/>
      </c>
      <c r="J220" t="str">
        <f>IF(HLOOKUP($A220,【様式２】講座情報!$E$4:$ZU$30,入力情報等!N$1)="","",HLOOKUP($A220,【様式２】講座情報!$E$4:$ZU$30,入力情報等!N$1))</f>
        <v/>
      </c>
      <c r="K220" t="str">
        <f>IF(HLOOKUP($A220,【様式２】講座情報!$E$4:$ZU$30,入力情報等!O$1)="","",HLOOKUP($A220,【様式２】講座情報!$E$4:$ZU$30,入力情報等!O$1))</f>
        <v/>
      </c>
      <c r="L220" t="str">
        <f>IF(HLOOKUP($A220,【様式２】講座情報!$E$4:$ZU$30,入力情報等!Q$1)="","",HLOOKUP($A220,【様式２】講座情報!$E$4:$ZU$30,入力情報等!Q$1))</f>
        <v/>
      </c>
      <c r="M220" t="str">
        <f>IF(HLOOKUP($A220,【様式２】講座情報!$E$4:$ZU$30,入力情報等!R$1)="","",HLOOKUP($A220,【様式２】講座情報!$E$4:$ZU$30,入力情報等!R$1))</f>
        <v/>
      </c>
      <c r="N220" t="str">
        <f>IF(HLOOKUP($A220,【様式２】講座情報!$E$4:$ZU$30,入力情報等!S$1)="","",HLOOKUP($A220,【様式２】講座情報!$E$4:$ZU$30,入力情報等!S$1))</f>
        <v/>
      </c>
      <c r="O220" t="str">
        <f>IF(HLOOKUP($A220,【様式２】講座情報!$E$4:$ZU$30,入力情報等!T$1)="","",HLOOKUP($A220,【様式２】講座情報!$E$4:$ZU$30,入力情報等!T$1))</f>
        <v/>
      </c>
      <c r="P220" t="str">
        <f>IF(HLOOKUP($A220,【様式２】講座情報!$E$4:$ZU$30,入力情報等!U$1)="","",HLOOKUP($A220,【様式２】講座情報!$E$4:$ZU$30,入力情報等!U$1))</f>
        <v/>
      </c>
      <c r="Q220" t="str">
        <f>IF(HLOOKUP($A220,【様式２】講座情報!$E$4:$ZU$30,入力情報等!V$1)="","",HLOOKUP($A220,【様式２】講座情報!$E$4:$ZU$30,入力情報等!V$1))</f>
        <v/>
      </c>
      <c r="R220" t="str">
        <f>IF(HLOOKUP($A220,【様式２】講座情報!$E$4:$ZU$30,入力情報等!W$1)="","",HLOOKUP($A220,【様式２】講座情報!$E$4:$ZU$30,入力情報等!W$1))</f>
        <v/>
      </c>
      <c r="S220" t="str">
        <f>IF(HLOOKUP($A220,【様式２】講座情報!$E$4:$ZU$30,入力情報等!X$1)="","",HLOOKUP($A220,【様式２】講座情報!$E$4:$ZU$30,入力情報等!X$1))</f>
        <v/>
      </c>
      <c r="T220" t="str">
        <f>IF(HLOOKUP($A220,【様式２】講座情報!$E$4:$ZU$30,入力情報等!Y$1)="","",HLOOKUP($A220,【様式２】講座情報!$E$4:$ZU$30,入力情報等!Y$1))</f>
        <v/>
      </c>
      <c r="U220" t="str">
        <f>IF(HLOOKUP($A220,【様式２】講座情報!$E$4:$ZU$30,入力情報等!Z$1)="","",HLOOKUP($A220,【様式２】講座情報!$E$4:$ZU$30,入力情報等!Z$1))</f>
        <v/>
      </c>
      <c r="V220" t="str">
        <f>IF(HLOOKUP($A220,【様式２】講座情報!$E$4:$ZU$30,入力情報等!AA$1)="","",HLOOKUP($A220,【様式２】講座情報!$E$4:$ZU$30,入力情報等!AA$1))</f>
        <v/>
      </c>
      <c r="W220" t="str">
        <f>IF(HLOOKUP($A220,【様式２】講座情報!$E$4:$ZU$30,入力情報等!AB$1)="","",HLOOKUP($A220,【様式２】講座情報!$E$4:$ZU$30,入力情報等!AB$1))</f>
        <v/>
      </c>
      <c r="X220" t="str">
        <f>IF(HLOOKUP($A220,【様式２】講座情報!$E$4:$ZU$30,入力情報等!AC$1)="","",HLOOKUP($A220,【様式２】講座情報!$E$4:$ZU$30,入力情報等!AC$1))</f>
        <v/>
      </c>
      <c r="Y220" t="str">
        <f>IF(HLOOKUP($A220,【様式２】講座情報!$E$4:$ZU$30,入力情報等!AD$1)="","",HLOOKUP($A220,【様式２】講座情報!$E$4:$ZU$30,入力情報等!AD$1))</f>
        <v/>
      </c>
      <c r="Z220" t="str">
        <f>IF(HLOOKUP($A220,【様式２】講座情報!$E$4:$ZU$30,入力情報等!AE$1)="","",HLOOKUP($A220,【様式２】講座情報!$E$4:$ZU$30,入力情報等!AE$1))</f>
        <v/>
      </c>
    </row>
    <row r="221" spans="1:26">
      <c r="A221" t="str">
        <f>IF(COUNTIF(【様式２】講座情報!$4:$4,転記データ!$A$3*1000+入力情報等!E210)=1,転記データ!$A$3*1000+入力情報等!E210,"")</f>
        <v/>
      </c>
      <c r="B221" t="str">
        <f>IF(HLOOKUP($A221,【様式２】講座情報!$E$4:$ZU$30,入力情報等!F$1)="","",HLOOKUP($A221,【様式２】講座情報!$E$4:$ZU$30,入力情報等!F$1))</f>
        <v/>
      </c>
      <c r="C221" t="str">
        <f>IF(HLOOKUP($A221,【様式２】講座情報!$E$4:$ZU$30,入力情報等!G$1)="","",HLOOKUP($A221,【様式２】講座情報!$E$4:$ZU$30,入力情報等!G$1))</f>
        <v/>
      </c>
      <c r="D221" t="str">
        <f>IF(HLOOKUP($A221,【様式２】講座情報!$E$4:$ZU$30,入力情報等!H$1)="","",HLOOKUP($A221,【様式２】講座情報!$E$4:$ZU$30,入力情報等!H$1))</f>
        <v/>
      </c>
      <c r="E221" t="str">
        <f>IF(HLOOKUP($A221,【様式２】講座情報!$E$4:$ZU$30,入力情報等!I$1)="","",HLOOKUP($A221,【様式２】講座情報!$E$4:$ZU$30,入力情報等!I$1))</f>
        <v/>
      </c>
      <c r="F221" t="str">
        <f>IF(HLOOKUP($A221,【様式２】講座情報!$E$4:$ZU$30,入力情報等!J$1)="","",HLOOKUP($A221,【様式２】講座情報!$E$4:$ZU$30,入力情報等!J$1))</f>
        <v/>
      </c>
      <c r="G221" t="str">
        <f>IF(HLOOKUP($A221,【様式２】講座情報!$E$4:$ZU$30,入力情報等!K$1)="","",HLOOKUP($A221,【様式２】講座情報!$E$4:$ZU$30,入力情報等!K$1))</f>
        <v/>
      </c>
      <c r="H221" t="str">
        <f>IF(HLOOKUP($A221,【様式２】講座情報!$E$4:$ZU$30,入力情報等!L$1)="","",HLOOKUP($A221,【様式２】講座情報!$E$4:$ZU$30,入力情報等!L$1))</f>
        <v/>
      </c>
      <c r="I221" t="str">
        <f>IF(HLOOKUP($A221,【様式２】講座情報!$E$4:$ZU$30,入力情報等!M$1)="","",HLOOKUP($A221,【様式２】講座情報!$E$4:$ZU$30,入力情報等!M$1))</f>
        <v/>
      </c>
      <c r="J221" t="str">
        <f>IF(HLOOKUP($A221,【様式２】講座情報!$E$4:$ZU$30,入力情報等!N$1)="","",HLOOKUP($A221,【様式２】講座情報!$E$4:$ZU$30,入力情報等!N$1))</f>
        <v/>
      </c>
      <c r="K221" t="str">
        <f>IF(HLOOKUP($A221,【様式２】講座情報!$E$4:$ZU$30,入力情報等!O$1)="","",HLOOKUP($A221,【様式２】講座情報!$E$4:$ZU$30,入力情報等!O$1))</f>
        <v/>
      </c>
      <c r="L221" t="str">
        <f>IF(HLOOKUP($A221,【様式２】講座情報!$E$4:$ZU$30,入力情報等!Q$1)="","",HLOOKUP($A221,【様式２】講座情報!$E$4:$ZU$30,入力情報等!Q$1))</f>
        <v/>
      </c>
      <c r="M221" t="str">
        <f>IF(HLOOKUP($A221,【様式２】講座情報!$E$4:$ZU$30,入力情報等!R$1)="","",HLOOKUP($A221,【様式２】講座情報!$E$4:$ZU$30,入力情報等!R$1))</f>
        <v/>
      </c>
      <c r="N221" t="str">
        <f>IF(HLOOKUP($A221,【様式２】講座情報!$E$4:$ZU$30,入力情報等!S$1)="","",HLOOKUP($A221,【様式２】講座情報!$E$4:$ZU$30,入力情報等!S$1))</f>
        <v/>
      </c>
      <c r="O221" t="str">
        <f>IF(HLOOKUP($A221,【様式２】講座情報!$E$4:$ZU$30,入力情報等!T$1)="","",HLOOKUP($A221,【様式２】講座情報!$E$4:$ZU$30,入力情報等!T$1))</f>
        <v/>
      </c>
      <c r="P221" t="str">
        <f>IF(HLOOKUP($A221,【様式２】講座情報!$E$4:$ZU$30,入力情報等!U$1)="","",HLOOKUP($A221,【様式２】講座情報!$E$4:$ZU$30,入力情報等!U$1))</f>
        <v/>
      </c>
      <c r="Q221" t="str">
        <f>IF(HLOOKUP($A221,【様式２】講座情報!$E$4:$ZU$30,入力情報等!V$1)="","",HLOOKUP($A221,【様式２】講座情報!$E$4:$ZU$30,入力情報等!V$1))</f>
        <v/>
      </c>
      <c r="R221" t="str">
        <f>IF(HLOOKUP($A221,【様式２】講座情報!$E$4:$ZU$30,入力情報等!W$1)="","",HLOOKUP($A221,【様式２】講座情報!$E$4:$ZU$30,入力情報等!W$1))</f>
        <v/>
      </c>
      <c r="S221" t="str">
        <f>IF(HLOOKUP($A221,【様式２】講座情報!$E$4:$ZU$30,入力情報等!X$1)="","",HLOOKUP($A221,【様式２】講座情報!$E$4:$ZU$30,入力情報等!X$1))</f>
        <v/>
      </c>
      <c r="T221" t="str">
        <f>IF(HLOOKUP($A221,【様式２】講座情報!$E$4:$ZU$30,入力情報等!Y$1)="","",HLOOKUP($A221,【様式２】講座情報!$E$4:$ZU$30,入力情報等!Y$1))</f>
        <v/>
      </c>
      <c r="U221" t="str">
        <f>IF(HLOOKUP($A221,【様式２】講座情報!$E$4:$ZU$30,入力情報等!Z$1)="","",HLOOKUP($A221,【様式２】講座情報!$E$4:$ZU$30,入力情報等!Z$1))</f>
        <v/>
      </c>
      <c r="V221" t="str">
        <f>IF(HLOOKUP($A221,【様式２】講座情報!$E$4:$ZU$30,入力情報等!AA$1)="","",HLOOKUP($A221,【様式２】講座情報!$E$4:$ZU$30,入力情報等!AA$1))</f>
        <v/>
      </c>
      <c r="W221" t="str">
        <f>IF(HLOOKUP($A221,【様式２】講座情報!$E$4:$ZU$30,入力情報等!AB$1)="","",HLOOKUP($A221,【様式２】講座情報!$E$4:$ZU$30,入力情報等!AB$1))</f>
        <v/>
      </c>
      <c r="X221" t="str">
        <f>IF(HLOOKUP($A221,【様式２】講座情報!$E$4:$ZU$30,入力情報等!AC$1)="","",HLOOKUP($A221,【様式２】講座情報!$E$4:$ZU$30,入力情報等!AC$1))</f>
        <v/>
      </c>
      <c r="Y221" t="str">
        <f>IF(HLOOKUP($A221,【様式２】講座情報!$E$4:$ZU$30,入力情報等!AD$1)="","",HLOOKUP($A221,【様式２】講座情報!$E$4:$ZU$30,入力情報等!AD$1))</f>
        <v/>
      </c>
      <c r="Z221" t="str">
        <f>IF(HLOOKUP($A221,【様式２】講座情報!$E$4:$ZU$30,入力情報等!AE$1)="","",HLOOKUP($A221,【様式２】講座情報!$E$4:$ZU$30,入力情報等!AE$1))</f>
        <v/>
      </c>
    </row>
    <row r="222" spans="1:26">
      <c r="A222" t="str">
        <f>IF(COUNTIF(【様式２】講座情報!$4:$4,転記データ!$A$3*1000+入力情報等!E211)=1,転記データ!$A$3*1000+入力情報等!E211,"")</f>
        <v/>
      </c>
      <c r="B222" t="str">
        <f>IF(HLOOKUP($A222,【様式２】講座情報!$E$4:$ZU$30,入力情報等!F$1)="","",HLOOKUP($A222,【様式２】講座情報!$E$4:$ZU$30,入力情報等!F$1))</f>
        <v/>
      </c>
      <c r="C222" t="str">
        <f>IF(HLOOKUP($A222,【様式２】講座情報!$E$4:$ZU$30,入力情報等!G$1)="","",HLOOKUP($A222,【様式２】講座情報!$E$4:$ZU$30,入力情報等!G$1))</f>
        <v/>
      </c>
      <c r="D222" t="str">
        <f>IF(HLOOKUP($A222,【様式２】講座情報!$E$4:$ZU$30,入力情報等!H$1)="","",HLOOKUP($A222,【様式２】講座情報!$E$4:$ZU$30,入力情報等!H$1))</f>
        <v/>
      </c>
      <c r="E222" t="str">
        <f>IF(HLOOKUP($A222,【様式２】講座情報!$E$4:$ZU$30,入力情報等!I$1)="","",HLOOKUP($A222,【様式２】講座情報!$E$4:$ZU$30,入力情報等!I$1))</f>
        <v/>
      </c>
      <c r="F222" t="str">
        <f>IF(HLOOKUP($A222,【様式２】講座情報!$E$4:$ZU$30,入力情報等!J$1)="","",HLOOKUP($A222,【様式２】講座情報!$E$4:$ZU$30,入力情報等!J$1))</f>
        <v/>
      </c>
      <c r="G222" t="str">
        <f>IF(HLOOKUP($A222,【様式２】講座情報!$E$4:$ZU$30,入力情報等!K$1)="","",HLOOKUP($A222,【様式２】講座情報!$E$4:$ZU$30,入力情報等!K$1))</f>
        <v/>
      </c>
      <c r="H222" t="str">
        <f>IF(HLOOKUP($A222,【様式２】講座情報!$E$4:$ZU$30,入力情報等!L$1)="","",HLOOKUP($A222,【様式２】講座情報!$E$4:$ZU$30,入力情報等!L$1))</f>
        <v/>
      </c>
      <c r="I222" t="str">
        <f>IF(HLOOKUP($A222,【様式２】講座情報!$E$4:$ZU$30,入力情報等!M$1)="","",HLOOKUP($A222,【様式２】講座情報!$E$4:$ZU$30,入力情報等!M$1))</f>
        <v/>
      </c>
      <c r="J222" t="str">
        <f>IF(HLOOKUP($A222,【様式２】講座情報!$E$4:$ZU$30,入力情報等!N$1)="","",HLOOKUP($A222,【様式２】講座情報!$E$4:$ZU$30,入力情報等!N$1))</f>
        <v/>
      </c>
      <c r="K222" t="str">
        <f>IF(HLOOKUP($A222,【様式２】講座情報!$E$4:$ZU$30,入力情報等!O$1)="","",HLOOKUP($A222,【様式２】講座情報!$E$4:$ZU$30,入力情報等!O$1))</f>
        <v/>
      </c>
      <c r="L222" t="str">
        <f>IF(HLOOKUP($A222,【様式２】講座情報!$E$4:$ZU$30,入力情報等!Q$1)="","",HLOOKUP($A222,【様式２】講座情報!$E$4:$ZU$30,入力情報等!Q$1))</f>
        <v/>
      </c>
      <c r="M222" t="str">
        <f>IF(HLOOKUP($A222,【様式２】講座情報!$E$4:$ZU$30,入力情報等!R$1)="","",HLOOKUP($A222,【様式２】講座情報!$E$4:$ZU$30,入力情報等!R$1))</f>
        <v/>
      </c>
      <c r="N222" t="str">
        <f>IF(HLOOKUP($A222,【様式２】講座情報!$E$4:$ZU$30,入力情報等!S$1)="","",HLOOKUP($A222,【様式２】講座情報!$E$4:$ZU$30,入力情報等!S$1))</f>
        <v/>
      </c>
      <c r="O222" t="str">
        <f>IF(HLOOKUP($A222,【様式２】講座情報!$E$4:$ZU$30,入力情報等!T$1)="","",HLOOKUP($A222,【様式２】講座情報!$E$4:$ZU$30,入力情報等!T$1))</f>
        <v/>
      </c>
      <c r="P222" t="str">
        <f>IF(HLOOKUP($A222,【様式２】講座情報!$E$4:$ZU$30,入力情報等!U$1)="","",HLOOKUP($A222,【様式２】講座情報!$E$4:$ZU$30,入力情報等!U$1))</f>
        <v/>
      </c>
      <c r="Q222" t="str">
        <f>IF(HLOOKUP($A222,【様式２】講座情報!$E$4:$ZU$30,入力情報等!V$1)="","",HLOOKUP($A222,【様式２】講座情報!$E$4:$ZU$30,入力情報等!V$1))</f>
        <v/>
      </c>
      <c r="R222" t="str">
        <f>IF(HLOOKUP($A222,【様式２】講座情報!$E$4:$ZU$30,入力情報等!W$1)="","",HLOOKUP($A222,【様式２】講座情報!$E$4:$ZU$30,入力情報等!W$1))</f>
        <v/>
      </c>
      <c r="S222" t="str">
        <f>IF(HLOOKUP($A222,【様式２】講座情報!$E$4:$ZU$30,入力情報等!X$1)="","",HLOOKUP($A222,【様式２】講座情報!$E$4:$ZU$30,入力情報等!X$1))</f>
        <v/>
      </c>
      <c r="T222" t="str">
        <f>IF(HLOOKUP($A222,【様式２】講座情報!$E$4:$ZU$30,入力情報等!Y$1)="","",HLOOKUP($A222,【様式２】講座情報!$E$4:$ZU$30,入力情報等!Y$1))</f>
        <v/>
      </c>
      <c r="U222" t="str">
        <f>IF(HLOOKUP($A222,【様式２】講座情報!$E$4:$ZU$30,入力情報等!Z$1)="","",HLOOKUP($A222,【様式２】講座情報!$E$4:$ZU$30,入力情報等!Z$1))</f>
        <v/>
      </c>
      <c r="V222" t="str">
        <f>IF(HLOOKUP($A222,【様式２】講座情報!$E$4:$ZU$30,入力情報等!AA$1)="","",HLOOKUP($A222,【様式２】講座情報!$E$4:$ZU$30,入力情報等!AA$1))</f>
        <v/>
      </c>
      <c r="W222" t="str">
        <f>IF(HLOOKUP($A222,【様式２】講座情報!$E$4:$ZU$30,入力情報等!AB$1)="","",HLOOKUP($A222,【様式２】講座情報!$E$4:$ZU$30,入力情報等!AB$1))</f>
        <v/>
      </c>
      <c r="X222" t="str">
        <f>IF(HLOOKUP($A222,【様式２】講座情報!$E$4:$ZU$30,入力情報等!AC$1)="","",HLOOKUP($A222,【様式２】講座情報!$E$4:$ZU$30,入力情報等!AC$1))</f>
        <v/>
      </c>
      <c r="Y222" t="str">
        <f>IF(HLOOKUP($A222,【様式２】講座情報!$E$4:$ZU$30,入力情報等!AD$1)="","",HLOOKUP($A222,【様式２】講座情報!$E$4:$ZU$30,入力情報等!AD$1))</f>
        <v/>
      </c>
      <c r="Z222" t="str">
        <f>IF(HLOOKUP($A222,【様式２】講座情報!$E$4:$ZU$30,入力情報等!AE$1)="","",HLOOKUP($A222,【様式２】講座情報!$E$4:$ZU$30,入力情報等!AE$1))</f>
        <v/>
      </c>
    </row>
    <row r="223" spans="1:26">
      <c r="A223" t="str">
        <f>IF(COUNTIF(【様式２】講座情報!$4:$4,転記データ!$A$3*1000+入力情報等!E212)=1,転記データ!$A$3*1000+入力情報等!E212,"")</f>
        <v/>
      </c>
      <c r="B223" t="str">
        <f>IF(HLOOKUP($A223,【様式２】講座情報!$E$4:$ZU$30,入力情報等!F$1)="","",HLOOKUP($A223,【様式２】講座情報!$E$4:$ZU$30,入力情報等!F$1))</f>
        <v/>
      </c>
      <c r="C223" t="str">
        <f>IF(HLOOKUP($A223,【様式２】講座情報!$E$4:$ZU$30,入力情報等!G$1)="","",HLOOKUP($A223,【様式２】講座情報!$E$4:$ZU$30,入力情報等!G$1))</f>
        <v/>
      </c>
      <c r="D223" t="str">
        <f>IF(HLOOKUP($A223,【様式２】講座情報!$E$4:$ZU$30,入力情報等!H$1)="","",HLOOKUP($A223,【様式２】講座情報!$E$4:$ZU$30,入力情報等!H$1))</f>
        <v/>
      </c>
      <c r="E223" t="str">
        <f>IF(HLOOKUP($A223,【様式２】講座情報!$E$4:$ZU$30,入力情報等!I$1)="","",HLOOKUP($A223,【様式２】講座情報!$E$4:$ZU$30,入力情報等!I$1))</f>
        <v/>
      </c>
      <c r="F223" t="str">
        <f>IF(HLOOKUP($A223,【様式２】講座情報!$E$4:$ZU$30,入力情報等!J$1)="","",HLOOKUP($A223,【様式２】講座情報!$E$4:$ZU$30,入力情報等!J$1))</f>
        <v/>
      </c>
      <c r="G223" t="str">
        <f>IF(HLOOKUP($A223,【様式２】講座情報!$E$4:$ZU$30,入力情報等!K$1)="","",HLOOKUP($A223,【様式２】講座情報!$E$4:$ZU$30,入力情報等!K$1))</f>
        <v/>
      </c>
      <c r="H223" t="str">
        <f>IF(HLOOKUP($A223,【様式２】講座情報!$E$4:$ZU$30,入力情報等!L$1)="","",HLOOKUP($A223,【様式２】講座情報!$E$4:$ZU$30,入力情報等!L$1))</f>
        <v/>
      </c>
      <c r="I223" t="str">
        <f>IF(HLOOKUP($A223,【様式２】講座情報!$E$4:$ZU$30,入力情報等!M$1)="","",HLOOKUP($A223,【様式２】講座情報!$E$4:$ZU$30,入力情報等!M$1))</f>
        <v/>
      </c>
      <c r="J223" t="str">
        <f>IF(HLOOKUP($A223,【様式２】講座情報!$E$4:$ZU$30,入力情報等!N$1)="","",HLOOKUP($A223,【様式２】講座情報!$E$4:$ZU$30,入力情報等!N$1))</f>
        <v/>
      </c>
      <c r="K223" t="str">
        <f>IF(HLOOKUP($A223,【様式２】講座情報!$E$4:$ZU$30,入力情報等!O$1)="","",HLOOKUP($A223,【様式２】講座情報!$E$4:$ZU$30,入力情報等!O$1))</f>
        <v/>
      </c>
      <c r="L223" t="str">
        <f>IF(HLOOKUP($A223,【様式２】講座情報!$E$4:$ZU$30,入力情報等!Q$1)="","",HLOOKUP($A223,【様式２】講座情報!$E$4:$ZU$30,入力情報等!Q$1))</f>
        <v/>
      </c>
      <c r="M223" t="str">
        <f>IF(HLOOKUP($A223,【様式２】講座情報!$E$4:$ZU$30,入力情報等!R$1)="","",HLOOKUP($A223,【様式２】講座情報!$E$4:$ZU$30,入力情報等!R$1))</f>
        <v/>
      </c>
      <c r="N223" t="str">
        <f>IF(HLOOKUP($A223,【様式２】講座情報!$E$4:$ZU$30,入力情報等!S$1)="","",HLOOKUP($A223,【様式２】講座情報!$E$4:$ZU$30,入力情報等!S$1))</f>
        <v/>
      </c>
      <c r="O223" t="str">
        <f>IF(HLOOKUP($A223,【様式２】講座情報!$E$4:$ZU$30,入力情報等!T$1)="","",HLOOKUP($A223,【様式２】講座情報!$E$4:$ZU$30,入力情報等!T$1))</f>
        <v/>
      </c>
      <c r="P223" t="str">
        <f>IF(HLOOKUP($A223,【様式２】講座情報!$E$4:$ZU$30,入力情報等!U$1)="","",HLOOKUP($A223,【様式２】講座情報!$E$4:$ZU$30,入力情報等!U$1))</f>
        <v/>
      </c>
      <c r="Q223" t="str">
        <f>IF(HLOOKUP($A223,【様式２】講座情報!$E$4:$ZU$30,入力情報等!V$1)="","",HLOOKUP($A223,【様式２】講座情報!$E$4:$ZU$30,入力情報等!V$1))</f>
        <v/>
      </c>
      <c r="R223" t="str">
        <f>IF(HLOOKUP($A223,【様式２】講座情報!$E$4:$ZU$30,入力情報等!W$1)="","",HLOOKUP($A223,【様式２】講座情報!$E$4:$ZU$30,入力情報等!W$1))</f>
        <v/>
      </c>
      <c r="S223" t="str">
        <f>IF(HLOOKUP($A223,【様式２】講座情報!$E$4:$ZU$30,入力情報等!X$1)="","",HLOOKUP($A223,【様式２】講座情報!$E$4:$ZU$30,入力情報等!X$1))</f>
        <v/>
      </c>
      <c r="T223" t="str">
        <f>IF(HLOOKUP($A223,【様式２】講座情報!$E$4:$ZU$30,入力情報等!Y$1)="","",HLOOKUP($A223,【様式２】講座情報!$E$4:$ZU$30,入力情報等!Y$1))</f>
        <v/>
      </c>
      <c r="U223" t="str">
        <f>IF(HLOOKUP($A223,【様式２】講座情報!$E$4:$ZU$30,入力情報等!Z$1)="","",HLOOKUP($A223,【様式２】講座情報!$E$4:$ZU$30,入力情報等!Z$1))</f>
        <v/>
      </c>
      <c r="V223" t="str">
        <f>IF(HLOOKUP($A223,【様式２】講座情報!$E$4:$ZU$30,入力情報等!AA$1)="","",HLOOKUP($A223,【様式２】講座情報!$E$4:$ZU$30,入力情報等!AA$1))</f>
        <v/>
      </c>
      <c r="W223" t="str">
        <f>IF(HLOOKUP($A223,【様式２】講座情報!$E$4:$ZU$30,入力情報等!AB$1)="","",HLOOKUP($A223,【様式２】講座情報!$E$4:$ZU$30,入力情報等!AB$1))</f>
        <v/>
      </c>
      <c r="X223" t="str">
        <f>IF(HLOOKUP($A223,【様式２】講座情報!$E$4:$ZU$30,入力情報等!AC$1)="","",HLOOKUP($A223,【様式２】講座情報!$E$4:$ZU$30,入力情報等!AC$1))</f>
        <v/>
      </c>
      <c r="Y223" t="str">
        <f>IF(HLOOKUP($A223,【様式２】講座情報!$E$4:$ZU$30,入力情報等!AD$1)="","",HLOOKUP($A223,【様式２】講座情報!$E$4:$ZU$30,入力情報等!AD$1))</f>
        <v/>
      </c>
      <c r="Z223" t="str">
        <f>IF(HLOOKUP($A223,【様式２】講座情報!$E$4:$ZU$30,入力情報等!AE$1)="","",HLOOKUP($A223,【様式２】講座情報!$E$4:$ZU$30,入力情報等!AE$1))</f>
        <v/>
      </c>
    </row>
    <row r="224" spans="1:26">
      <c r="A224" t="str">
        <f>IF(COUNTIF(【様式２】講座情報!$4:$4,転記データ!$A$3*1000+入力情報等!E213)=1,転記データ!$A$3*1000+入力情報等!E213,"")</f>
        <v/>
      </c>
      <c r="B224" t="str">
        <f>IF(HLOOKUP($A224,【様式２】講座情報!$E$4:$ZU$30,入力情報等!F$1)="","",HLOOKUP($A224,【様式２】講座情報!$E$4:$ZU$30,入力情報等!F$1))</f>
        <v/>
      </c>
      <c r="C224" t="str">
        <f>IF(HLOOKUP($A224,【様式２】講座情報!$E$4:$ZU$30,入力情報等!G$1)="","",HLOOKUP($A224,【様式２】講座情報!$E$4:$ZU$30,入力情報等!G$1))</f>
        <v/>
      </c>
      <c r="D224" t="str">
        <f>IF(HLOOKUP($A224,【様式２】講座情報!$E$4:$ZU$30,入力情報等!H$1)="","",HLOOKUP($A224,【様式２】講座情報!$E$4:$ZU$30,入力情報等!H$1))</f>
        <v/>
      </c>
      <c r="E224" t="str">
        <f>IF(HLOOKUP($A224,【様式２】講座情報!$E$4:$ZU$30,入力情報等!I$1)="","",HLOOKUP($A224,【様式２】講座情報!$E$4:$ZU$30,入力情報等!I$1))</f>
        <v/>
      </c>
      <c r="F224" t="str">
        <f>IF(HLOOKUP($A224,【様式２】講座情報!$E$4:$ZU$30,入力情報等!J$1)="","",HLOOKUP($A224,【様式２】講座情報!$E$4:$ZU$30,入力情報等!J$1))</f>
        <v/>
      </c>
      <c r="G224" t="str">
        <f>IF(HLOOKUP($A224,【様式２】講座情報!$E$4:$ZU$30,入力情報等!K$1)="","",HLOOKUP($A224,【様式２】講座情報!$E$4:$ZU$30,入力情報等!K$1))</f>
        <v/>
      </c>
      <c r="H224" t="str">
        <f>IF(HLOOKUP($A224,【様式２】講座情報!$E$4:$ZU$30,入力情報等!L$1)="","",HLOOKUP($A224,【様式２】講座情報!$E$4:$ZU$30,入力情報等!L$1))</f>
        <v/>
      </c>
      <c r="I224" t="str">
        <f>IF(HLOOKUP($A224,【様式２】講座情報!$E$4:$ZU$30,入力情報等!M$1)="","",HLOOKUP($A224,【様式２】講座情報!$E$4:$ZU$30,入力情報等!M$1))</f>
        <v/>
      </c>
      <c r="J224" t="str">
        <f>IF(HLOOKUP($A224,【様式２】講座情報!$E$4:$ZU$30,入力情報等!N$1)="","",HLOOKUP($A224,【様式２】講座情報!$E$4:$ZU$30,入力情報等!N$1))</f>
        <v/>
      </c>
      <c r="K224" t="str">
        <f>IF(HLOOKUP($A224,【様式２】講座情報!$E$4:$ZU$30,入力情報等!O$1)="","",HLOOKUP($A224,【様式２】講座情報!$E$4:$ZU$30,入力情報等!O$1))</f>
        <v/>
      </c>
      <c r="L224" t="str">
        <f>IF(HLOOKUP($A224,【様式２】講座情報!$E$4:$ZU$30,入力情報等!Q$1)="","",HLOOKUP($A224,【様式２】講座情報!$E$4:$ZU$30,入力情報等!Q$1))</f>
        <v/>
      </c>
      <c r="M224" t="str">
        <f>IF(HLOOKUP($A224,【様式２】講座情報!$E$4:$ZU$30,入力情報等!R$1)="","",HLOOKUP($A224,【様式２】講座情報!$E$4:$ZU$30,入力情報等!R$1))</f>
        <v/>
      </c>
      <c r="N224" t="str">
        <f>IF(HLOOKUP($A224,【様式２】講座情報!$E$4:$ZU$30,入力情報等!S$1)="","",HLOOKUP($A224,【様式２】講座情報!$E$4:$ZU$30,入力情報等!S$1))</f>
        <v/>
      </c>
      <c r="O224" t="str">
        <f>IF(HLOOKUP($A224,【様式２】講座情報!$E$4:$ZU$30,入力情報等!T$1)="","",HLOOKUP($A224,【様式２】講座情報!$E$4:$ZU$30,入力情報等!T$1))</f>
        <v/>
      </c>
      <c r="P224" t="str">
        <f>IF(HLOOKUP($A224,【様式２】講座情報!$E$4:$ZU$30,入力情報等!U$1)="","",HLOOKUP($A224,【様式２】講座情報!$E$4:$ZU$30,入力情報等!U$1))</f>
        <v/>
      </c>
      <c r="Q224" t="str">
        <f>IF(HLOOKUP($A224,【様式２】講座情報!$E$4:$ZU$30,入力情報等!V$1)="","",HLOOKUP($A224,【様式２】講座情報!$E$4:$ZU$30,入力情報等!V$1))</f>
        <v/>
      </c>
      <c r="R224" t="str">
        <f>IF(HLOOKUP($A224,【様式２】講座情報!$E$4:$ZU$30,入力情報等!W$1)="","",HLOOKUP($A224,【様式２】講座情報!$E$4:$ZU$30,入力情報等!W$1))</f>
        <v/>
      </c>
      <c r="S224" t="str">
        <f>IF(HLOOKUP($A224,【様式２】講座情報!$E$4:$ZU$30,入力情報等!X$1)="","",HLOOKUP($A224,【様式２】講座情報!$E$4:$ZU$30,入力情報等!X$1))</f>
        <v/>
      </c>
      <c r="T224" t="str">
        <f>IF(HLOOKUP($A224,【様式２】講座情報!$E$4:$ZU$30,入力情報等!Y$1)="","",HLOOKUP($A224,【様式２】講座情報!$E$4:$ZU$30,入力情報等!Y$1))</f>
        <v/>
      </c>
      <c r="U224" t="str">
        <f>IF(HLOOKUP($A224,【様式２】講座情報!$E$4:$ZU$30,入力情報等!Z$1)="","",HLOOKUP($A224,【様式２】講座情報!$E$4:$ZU$30,入力情報等!Z$1))</f>
        <v/>
      </c>
      <c r="V224" t="str">
        <f>IF(HLOOKUP($A224,【様式２】講座情報!$E$4:$ZU$30,入力情報等!AA$1)="","",HLOOKUP($A224,【様式２】講座情報!$E$4:$ZU$30,入力情報等!AA$1))</f>
        <v/>
      </c>
      <c r="W224" t="str">
        <f>IF(HLOOKUP($A224,【様式２】講座情報!$E$4:$ZU$30,入力情報等!AB$1)="","",HLOOKUP($A224,【様式２】講座情報!$E$4:$ZU$30,入力情報等!AB$1))</f>
        <v/>
      </c>
      <c r="X224" t="str">
        <f>IF(HLOOKUP($A224,【様式２】講座情報!$E$4:$ZU$30,入力情報等!AC$1)="","",HLOOKUP($A224,【様式２】講座情報!$E$4:$ZU$30,入力情報等!AC$1))</f>
        <v/>
      </c>
      <c r="Y224" t="str">
        <f>IF(HLOOKUP($A224,【様式２】講座情報!$E$4:$ZU$30,入力情報等!AD$1)="","",HLOOKUP($A224,【様式２】講座情報!$E$4:$ZU$30,入力情報等!AD$1))</f>
        <v/>
      </c>
      <c r="Z224" t="str">
        <f>IF(HLOOKUP($A224,【様式２】講座情報!$E$4:$ZU$30,入力情報等!AE$1)="","",HLOOKUP($A224,【様式２】講座情報!$E$4:$ZU$30,入力情報等!AE$1))</f>
        <v/>
      </c>
    </row>
    <row r="225" spans="1:26">
      <c r="A225" t="str">
        <f>IF(COUNTIF(【様式２】講座情報!$4:$4,転記データ!$A$3*1000+入力情報等!E214)=1,転記データ!$A$3*1000+入力情報等!E214,"")</f>
        <v/>
      </c>
      <c r="B225" t="str">
        <f>IF(HLOOKUP($A225,【様式２】講座情報!$E$4:$ZU$30,入力情報等!F$1)="","",HLOOKUP($A225,【様式２】講座情報!$E$4:$ZU$30,入力情報等!F$1))</f>
        <v/>
      </c>
      <c r="C225" t="str">
        <f>IF(HLOOKUP($A225,【様式２】講座情報!$E$4:$ZU$30,入力情報等!G$1)="","",HLOOKUP($A225,【様式２】講座情報!$E$4:$ZU$30,入力情報等!G$1))</f>
        <v/>
      </c>
      <c r="D225" t="str">
        <f>IF(HLOOKUP($A225,【様式２】講座情報!$E$4:$ZU$30,入力情報等!H$1)="","",HLOOKUP($A225,【様式２】講座情報!$E$4:$ZU$30,入力情報等!H$1))</f>
        <v/>
      </c>
      <c r="E225" t="str">
        <f>IF(HLOOKUP($A225,【様式２】講座情報!$E$4:$ZU$30,入力情報等!I$1)="","",HLOOKUP($A225,【様式２】講座情報!$E$4:$ZU$30,入力情報等!I$1))</f>
        <v/>
      </c>
      <c r="F225" t="str">
        <f>IF(HLOOKUP($A225,【様式２】講座情報!$E$4:$ZU$30,入力情報等!J$1)="","",HLOOKUP($A225,【様式２】講座情報!$E$4:$ZU$30,入力情報等!J$1))</f>
        <v/>
      </c>
      <c r="G225" t="str">
        <f>IF(HLOOKUP($A225,【様式２】講座情報!$E$4:$ZU$30,入力情報等!K$1)="","",HLOOKUP($A225,【様式２】講座情報!$E$4:$ZU$30,入力情報等!K$1))</f>
        <v/>
      </c>
      <c r="H225" t="str">
        <f>IF(HLOOKUP($A225,【様式２】講座情報!$E$4:$ZU$30,入力情報等!L$1)="","",HLOOKUP($A225,【様式２】講座情報!$E$4:$ZU$30,入力情報等!L$1))</f>
        <v/>
      </c>
      <c r="I225" t="str">
        <f>IF(HLOOKUP($A225,【様式２】講座情報!$E$4:$ZU$30,入力情報等!M$1)="","",HLOOKUP($A225,【様式２】講座情報!$E$4:$ZU$30,入力情報等!M$1))</f>
        <v/>
      </c>
      <c r="J225" t="str">
        <f>IF(HLOOKUP($A225,【様式２】講座情報!$E$4:$ZU$30,入力情報等!N$1)="","",HLOOKUP($A225,【様式２】講座情報!$E$4:$ZU$30,入力情報等!N$1))</f>
        <v/>
      </c>
      <c r="K225" t="str">
        <f>IF(HLOOKUP($A225,【様式２】講座情報!$E$4:$ZU$30,入力情報等!O$1)="","",HLOOKUP($A225,【様式２】講座情報!$E$4:$ZU$30,入力情報等!O$1))</f>
        <v/>
      </c>
      <c r="L225" t="str">
        <f>IF(HLOOKUP($A225,【様式２】講座情報!$E$4:$ZU$30,入力情報等!Q$1)="","",HLOOKUP($A225,【様式２】講座情報!$E$4:$ZU$30,入力情報等!Q$1))</f>
        <v/>
      </c>
      <c r="M225" t="str">
        <f>IF(HLOOKUP($A225,【様式２】講座情報!$E$4:$ZU$30,入力情報等!R$1)="","",HLOOKUP($A225,【様式２】講座情報!$E$4:$ZU$30,入力情報等!R$1))</f>
        <v/>
      </c>
      <c r="N225" t="str">
        <f>IF(HLOOKUP($A225,【様式２】講座情報!$E$4:$ZU$30,入力情報等!S$1)="","",HLOOKUP($A225,【様式２】講座情報!$E$4:$ZU$30,入力情報等!S$1))</f>
        <v/>
      </c>
      <c r="O225" t="str">
        <f>IF(HLOOKUP($A225,【様式２】講座情報!$E$4:$ZU$30,入力情報等!T$1)="","",HLOOKUP($A225,【様式２】講座情報!$E$4:$ZU$30,入力情報等!T$1))</f>
        <v/>
      </c>
      <c r="P225" t="str">
        <f>IF(HLOOKUP($A225,【様式２】講座情報!$E$4:$ZU$30,入力情報等!U$1)="","",HLOOKUP($A225,【様式２】講座情報!$E$4:$ZU$30,入力情報等!U$1))</f>
        <v/>
      </c>
      <c r="Q225" t="str">
        <f>IF(HLOOKUP($A225,【様式２】講座情報!$E$4:$ZU$30,入力情報等!V$1)="","",HLOOKUP($A225,【様式２】講座情報!$E$4:$ZU$30,入力情報等!V$1))</f>
        <v/>
      </c>
      <c r="R225" t="str">
        <f>IF(HLOOKUP($A225,【様式２】講座情報!$E$4:$ZU$30,入力情報等!W$1)="","",HLOOKUP($A225,【様式２】講座情報!$E$4:$ZU$30,入力情報等!W$1))</f>
        <v/>
      </c>
      <c r="S225" t="str">
        <f>IF(HLOOKUP($A225,【様式２】講座情報!$E$4:$ZU$30,入力情報等!X$1)="","",HLOOKUP($A225,【様式２】講座情報!$E$4:$ZU$30,入力情報等!X$1))</f>
        <v/>
      </c>
      <c r="T225" t="str">
        <f>IF(HLOOKUP($A225,【様式２】講座情報!$E$4:$ZU$30,入力情報等!Y$1)="","",HLOOKUP($A225,【様式２】講座情報!$E$4:$ZU$30,入力情報等!Y$1))</f>
        <v/>
      </c>
      <c r="U225" t="str">
        <f>IF(HLOOKUP($A225,【様式２】講座情報!$E$4:$ZU$30,入力情報等!Z$1)="","",HLOOKUP($A225,【様式２】講座情報!$E$4:$ZU$30,入力情報等!Z$1))</f>
        <v/>
      </c>
      <c r="V225" t="str">
        <f>IF(HLOOKUP($A225,【様式２】講座情報!$E$4:$ZU$30,入力情報等!AA$1)="","",HLOOKUP($A225,【様式２】講座情報!$E$4:$ZU$30,入力情報等!AA$1))</f>
        <v/>
      </c>
      <c r="W225" t="str">
        <f>IF(HLOOKUP($A225,【様式２】講座情報!$E$4:$ZU$30,入力情報等!AB$1)="","",HLOOKUP($A225,【様式２】講座情報!$E$4:$ZU$30,入力情報等!AB$1))</f>
        <v/>
      </c>
      <c r="X225" t="str">
        <f>IF(HLOOKUP($A225,【様式２】講座情報!$E$4:$ZU$30,入力情報等!AC$1)="","",HLOOKUP($A225,【様式２】講座情報!$E$4:$ZU$30,入力情報等!AC$1))</f>
        <v/>
      </c>
      <c r="Y225" t="str">
        <f>IF(HLOOKUP($A225,【様式２】講座情報!$E$4:$ZU$30,入力情報等!AD$1)="","",HLOOKUP($A225,【様式２】講座情報!$E$4:$ZU$30,入力情報等!AD$1))</f>
        <v/>
      </c>
      <c r="Z225" t="str">
        <f>IF(HLOOKUP($A225,【様式２】講座情報!$E$4:$ZU$30,入力情報等!AE$1)="","",HLOOKUP($A225,【様式２】講座情報!$E$4:$ZU$30,入力情報等!AE$1))</f>
        <v/>
      </c>
    </row>
    <row r="226" spans="1:26">
      <c r="A226" t="str">
        <f>IF(COUNTIF(【様式２】講座情報!$4:$4,転記データ!$A$3*1000+入力情報等!E215)=1,転記データ!$A$3*1000+入力情報等!E215,"")</f>
        <v/>
      </c>
      <c r="B226" t="str">
        <f>IF(HLOOKUP($A226,【様式２】講座情報!$E$4:$ZU$30,入力情報等!F$1)="","",HLOOKUP($A226,【様式２】講座情報!$E$4:$ZU$30,入力情報等!F$1))</f>
        <v/>
      </c>
      <c r="C226" t="str">
        <f>IF(HLOOKUP($A226,【様式２】講座情報!$E$4:$ZU$30,入力情報等!G$1)="","",HLOOKUP($A226,【様式２】講座情報!$E$4:$ZU$30,入力情報等!G$1))</f>
        <v/>
      </c>
      <c r="D226" t="str">
        <f>IF(HLOOKUP($A226,【様式２】講座情報!$E$4:$ZU$30,入力情報等!H$1)="","",HLOOKUP($A226,【様式２】講座情報!$E$4:$ZU$30,入力情報等!H$1))</f>
        <v/>
      </c>
      <c r="E226" t="str">
        <f>IF(HLOOKUP($A226,【様式２】講座情報!$E$4:$ZU$30,入力情報等!I$1)="","",HLOOKUP($A226,【様式２】講座情報!$E$4:$ZU$30,入力情報等!I$1))</f>
        <v/>
      </c>
      <c r="F226" t="str">
        <f>IF(HLOOKUP($A226,【様式２】講座情報!$E$4:$ZU$30,入力情報等!J$1)="","",HLOOKUP($A226,【様式２】講座情報!$E$4:$ZU$30,入力情報等!J$1))</f>
        <v/>
      </c>
      <c r="G226" t="str">
        <f>IF(HLOOKUP($A226,【様式２】講座情報!$E$4:$ZU$30,入力情報等!K$1)="","",HLOOKUP($A226,【様式２】講座情報!$E$4:$ZU$30,入力情報等!K$1))</f>
        <v/>
      </c>
      <c r="H226" t="str">
        <f>IF(HLOOKUP($A226,【様式２】講座情報!$E$4:$ZU$30,入力情報等!L$1)="","",HLOOKUP($A226,【様式２】講座情報!$E$4:$ZU$30,入力情報等!L$1))</f>
        <v/>
      </c>
      <c r="I226" t="str">
        <f>IF(HLOOKUP($A226,【様式２】講座情報!$E$4:$ZU$30,入力情報等!M$1)="","",HLOOKUP($A226,【様式２】講座情報!$E$4:$ZU$30,入力情報等!M$1))</f>
        <v/>
      </c>
      <c r="J226" t="str">
        <f>IF(HLOOKUP($A226,【様式２】講座情報!$E$4:$ZU$30,入力情報等!N$1)="","",HLOOKUP($A226,【様式２】講座情報!$E$4:$ZU$30,入力情報等!N$1))</f>
        <v/>
      </c>
      <c r="K226" t="str">
        <f>IF(HLOOKUP($A226,【様式２】講座情報!$E$4:$ZU$30,入力情報等!O$1)="","",HLOOKUP($A226,【様式２】講座情報!$E$4:$ZU$30,入力情報等!O$1))</f>
        <v/>
      </c>
      <c r="L226" t="str">
        <f>IF(HLOOKUP($A226,【様式２】講座情報!$E$4:$ZU$30,入力情報等!Q$1)="","",HLOOKUP($A226,【様式２】講座情報!$E$4:$ZU$30,入力情報等!Q$1))</f>
        <v/>
      </c>
      <c r="M226" t="str">
        <f>IF(HLOOKUP($A226,【様式２】講座情報!$E$4:$ZU$30,入力情報等!R$1)="","",HLOOKUP($A226,【様式２】講座情報!$E$4:$ZU$30,入力情報等!R$1))</f>
        <v/>
      </c>
      <c r="N226" t="str">
        <f>IF(HLOOKUP($A226,【様式２】講座情報!$E$4:$ZU$30,入力情報等!S$1)="","",HLOOKUP($A226,【様式２】講座情報!$E$4:$ZU$30,入力情報等!S$1))</f>
        <v/>
      </c>
      <c r="O226" t="str">
        <f>IF(HLOOKUP($A226,【様式２】講座情報!$E$4:$ZU$30,入力情報等!T$1)="","",HLOOKUP($A226,【様式２】講座情報!$E$4:$ZU$30,入力情報等!T$1))</f>
        <v/>
      </c>
      <c r="P226" t="str">
        <f>IF(HLOOKUP($A226,【様式２】講座情報!$E$4:$ZU$30,入力情報等!U$1)="","",HLOOKUP($A226,【様式２】講座情報!$E$4:$ZU$30,入力情報等!U$1))</f>
        <v/>
      </c>
      <c r="Q226" t="str">
        <f>IF(HLOOKUP($A226,【様式２】講座情報!$E$4:$ZU$30,入力情報等!V$1)="","",HLOOKUP($A226,【様式２】講座情報!$E$4:$ZU$30,入力情報等!V$1))</f>
        <v/>
      </c>
      <c r="R226" t="str">
        <f>IF(HLOOKUP($A226,【様式２】講座情報!$E$4:$ZU$30,入力情報等!W$1)="","",HLOOKUP($A226,【様式２】講座情報!$E$4:$ZU$30,入力情報等!W$1))</f>
        <v/>
      </c>
      <c r="S226" t="str">
        <f>IF(HLOOKUP($A226,【様式２】講座情報!$E$4:$ZU$30,入力情報等!X$1)="","",HLOOKUP($A226,【様式２】講座情報!$E$4:$ZU$30,入力情報等!X$1))</f>
        <v/>
      </c>
      <c r="T226" t="str">
        <f>IF(HLOOKUP($A226,【様式２】講座情報!$E$4:$ZU$30,入力情報等!Y$1)="","",HLOOKUP($A226,【様式２】講座情報!$E$4:$ZU$30,入力情報等!Y$1))</f>
        <v/>
      </c>
      <c r="U226" t="str">
        <f>IF(HLOOKUP($A226,【様式２】講座情報!$E$4:$ZU$30,入力情報等!Z$1)="","",HLOOKUP($A226,【様式２】講座情報!$E$4:$ZU$30,入力情報等!Z$1))</f>
        <v/>
      </c>
      <c r="V226" t="str">
        <f>IF(HLOOKUP($A226,【様式２】講座情報!$E$4:$ZU$30,入力情報等!AA$1)="","",HLOOKUP($A226,【様式２】講座情報!$E$4:$ZU$30,入力情報等!AA$1))</f>
        <v/>
      </c>
      <c r="W226" t="str">
        <f>IF(HLOOKUP($A226,【様式２】講座情報!$E$4:$ZU$30,入力情報等!AB$1)="","",HLOOKUP($A226,【様式２】講座情報!$E$4:$ZU$30,入力情報等!AB$1))</f>
        <v/>
      </c>
      <c r="X226" t="str">
        <f>IF(HLOOKUP($A226,【様式２】講座情報!$E$4:$ZU$30,入力情報等!AC$1)="","",HLOOKUP($A226,【様式２】講座情報!$E$4:$ZU$30,入力情報等!AC$1))</f>
        <v/>
      </c>
      <c r="Y226" t="str">
        <f>IF(HLOOKUP($A226,【様式２】講座情報!$E$4:$ZU$30,入力情報等!AD$1)="","",HLOOKUP($A226,【様式２】講座情報!$E$4:$ZU$30,入力情報等!AD$1))</f>
        <v/>
      </c>
      <c r="Z226" t="str">
        <f>IF(HLOOKUP($A226,【様式２】講座情報!$E$4:$ZU$30,入力情報等!AE$1)="","",HLOOKUP($A226,【様式２】講座情報!$E$4:$ZU$30,入力情報等!AE$1))</f>
        <v/>
      </c>
    </row>
    <row r="227" spans="1:26">
      <c r="A227" t="str">
        <f>IF(COUNTIF(【様式２】講座情報!$4:$4,転記データ!$A$3*1000+入力情報等!E216)=1,転記データ!$A$3*1000+入力情報等!E216,"")</f>
        <v/>
      </c>
      <c r="B227" t="str">
        <f>IF(HLOOKUP($A227,【様式２】講座情報!$E$4:$ZU$30,入力情報等!F$1)="","",HLOOKUP($A227,【様式２】講座情報!$E$4:$ZU$30,入力情報等!F$1))</f>
        <v/>
      </c>
      <c r="C227" t="str">
        <f>IF(HLOOKUP($A227,【様式２】講座情報!$E$4:$ZU$30,入力情報等!G$1)="","",HLOOKUP($A227,【様式２】講座情報!$E$4:$ZU$30,入力情報等!G$1))</f>
        <v/>
      </c>
      <c r="D227" t="str">
        <f>IF(HLOOKUP($A227,【様式２】講座情報!$E$4:$ZU$30,入力情報等!H$1)="","",HLOOKUP($A227,【様式２】講座情報!$E$4:$ZU$30,入力情報等!H$1))</f>
        <v/>
      </c>
      <c r="E227" t="str">
        <f>IF(HLOOKUP($A227,【様式２】講座情報!$E$4:$ZU$30,入力情報等!I$1)="","",HLOOKUP($A227,【様式２】講座情報!$E$4:$ZU$30,入力情報等!I$1))</f>
        <v/>
      </c>
      <c r="F227" t="str">
        <f>IF(HLOOKUP($A227,【様式２】講座情報!$E$4:$ZU$30,入力情報等!J$1)="","",HLOOKUP($A227,【様式２】講座情報!$E$4:$ZU$30,入力情報等!J$1))</f>
        <v/>
      </c>
      <c r="G227" t="str">
        <f>IF(HLOOKUP($A227,【様式２】講座情報!$E$4:$ZU$30,入力情報等!K$1)="","",HLOOKUP($A227,【様式２】講座情報!$E$4:$ZU$30,入力情報等!K$1))</f>
        <v/>
      </c>
      <c r="H227" t="str">
        <f>IF(HLOOKUP($A227,【様式２】講座情報!$E$4:$ZU$30,入力情報等!L$1)="","",HLOOKUP($A227,【様式２】講座情報!$E$4:$ZU$30,入力情報等!L$1))</f>
        <v/>
      </c>
      <c r="I227" t="str">
        <f>IF(HLOOKUP($A227,【様式２】講座情報!$E$4:$ZU$30,入力情報等!M$1)="","",HLOOKUP($A227,【様式２】講座情報!$E$4:$ZU$30,入力情報等!M$1))</f>
        <v/>
      </c>
      <c r="J227" t="str">
        <f>IF(HLOOKUP($A227,【様式２】講座情報!$E$4:$ZU$30,入力情報等!N$1)="","",HLOOKUP($A227,【様式２】講座情報!$E$4:$ZU$30,入力情報等!N$1))</f>
        <v/>
      </c>
      <c r="K227" t="str">
        <f>IF(HLOOKUP($A227,【様式２】講座情報!$E$4:$ZU$30,入力情報等!O$1)="","",HLOOKUP($A227,【様式２】講座情報!$E$4:$ZU$30,入力情報等!O$1))</f>
        <v/>
      </c>
      <c r="L227" t="str">
        <f>IF(HLOOKUP($A227,【様式２】講座情報!$E$4:$ZU$30,入力情報等!Q$1)="","",HLOOKUP($A227,【様式２】講座情報!$E$4:$ZU$30,入力情報等!Q$1))</f>
        <v/>
      </c>
      <c r="M227" t="str">
        <f>IF(HLOOKUP($A227,【様式２】講座情報!$E$4:$ZU$30,入力情報等!R$1)="","",HLOOKUP($A227,【様式２】講座情報!$E$4:$ZU$30,入力情報等!R$1))</f>
        <v/>
      </c>
      <c r="N227" t="str">
        <f>IF(HLOOKUP($A227,【様式２】講座情報!$E$4:$ZU$30,入力情報等!S$1)="","",HLOOKUP($A227,【様式２】講座情報!$E$4:$ZU$30,入力情報等!S$1))</f>
        <v/>
      </c>
      <c r="O227" t="str">
        <f>IF(HLOOKUP($A227,【様式２】講座情報!$E$4:$ZU$30,入力情報等!T$1)="","",HLOOKUP($A227,【様式２】講座情報!$E$4:$ZU$30,入力情報等!T$1))</f>
        <v/>
      </c>
      <c r="P227" t="str">
        <f>IF(HLOOKUP($A227,【様式２】講座情報!$E$4:$ZU$30,入力情報等!U$1)="","",HLOOKUP($A227,【様式２】講座情報!$E$4:$ZU$30,入力情報等!U$1))</f>
        <v/>
      </c>
      <c r="Q227" t="str">
        <f>IF(HLOOKUP($A227,【様式２】講座情報!$E$4:$ZU$30,入力情報等!V$1)="","",HLOOKUP($A227,【様式２】講座情報!$E$4:$ZU$30,入力情報等!V$1))</f>
        <v/>
      </c>
      <c r="R227" t="str">
        <f>IF(HLOOKUP($A227,【様式２】講座情報!$E$4:$ZU$30,入力情報等!W$1)="","",HLOOKUP($A227,【様式２】講座情報!$E$4:$ZU$30,入力情報等!W$1))</f>
        <v/>
      </c>
      <c r="S227" t="str">
        <f>IF(HLOOKUP($A227,【様式２】講座情報!$E$4:$ZU$30,入力情報等!X$1)="","",HLOOKUP($A227,【様式２】講座情報!$E$4:$ZU$30,入力情報等!X$1))</f>
        <v/>
      </c>
      <c r="T227" t="str">
        <f>IF(HLOOKUP($A227,【様式２】講座情報!$E$4:$ZU$30,入力情報等!Y$1)="","",HLOOKUP($A227,【様式２】講座情報!$E$4:$ZU$30,入力情報等!Y$1))</f>
        <v/>
      </c>
      <c r="U227" t="str">
        <f>IF(HLOOKUP($A227,【様式２】講座情報!$E$4:$ZU$30,入力情報等!Z$1)="","",HLOOKUP($A227,【様式２】講座情報!$E$4:$ZU$30,入力情報等!Z$1))</f>
        <v/>
      </c>
      <c r="V227" t="str">
        <f>IF(HLOOKUP($A227,【様式２】講座情報!$E$4:$ZU$30,入力情報等!AA$1)="","",HLOOKUP($A227,【様式２】講座情報!$E$4:$ZU$30,入力情報等!AA$1))</f>
        <v/>
      </c>
      <c r="W227" t="str">
        <f>IF(HLOOKUP($A227,【様式２】講座情報!$E$4:$ZU$30,入力情報等!AB$1)="","",HLOOKUP($A227,【様式２】講座情報!$E$4:$ZU$30,入力情報等!AB$1))</f>
        <v/>
      </c>
      <c r="X227" t="str">
        <f>IF(HLOOKUP($A227,【様式２】講座情報!$E$4:$ZU$30,入力情報等!AC$1)="","",HLOOKUP($A227,【様式２】講座情報!$E$4:$ZU$30,入力情報等!AC$1))</f>
        <v/>
      </c>
      <c r="Y227" t="str">
        <f>IF(HLOOKUP($A227,【様式２】講座情報!$E$4:$ZU$30,入力情報等!AD$1)="","",HLOOKUP($A227,【様式２】講座情報!$E$4:$ZU$30,入力情報等!AD$1))</f>
        <v/>
      </c>
      <c r="Z227" t="str">
        <f>IF(HLOOKUP($A227,【様式２】講座情報!$E$4:$ZU$30,入力情報等!AE$1)="","",HLOOKUP($A227,【様式２】講座情報!$E$4:$ZU$30,入力情報等!AE$1))</f>
        <v/>
      </c>
    </row>
    <row r="228" spans="1:26">
      <c r="A228" t="str">
        <f>IF(COUNTIF(【様式２】講座情報!$4:$4,転記データ!$A$3*1000+入力情報等!E217)=1,転記データ!$A$3*1000+入力情報等!E217,"")</f>
        <v/>
      </c>
      <c r="B228" t="str">
        <f>IF(HLOOKUP($A228,【様式２】講座情報!$E$4:$ZU$30,入力情報等!F$1)="","",HLOOKUP($A228,【様式２】講座情報!$E$4:$ZU$30,入力情報等!F$1))</f>
        <v/>
      </c>
      <c r="C228" t="str">
        <f>IF(HLOOKUP($A228,【様式２】講座情報!$E$4:$ZU$30,入力情報等!G$1)="","",HLOOKUP($A228,【様式２】講座情報!$E$4:$ZU$30,入力情報等!G$1))</f>
        <v/>
      </c>
      <c r="D228" t="str">
        <f>IF(HLOOKUP($A228,【様式２】講座情報!$E$4:$ZU$30,入力情報等!H$1)="","",HLOOKUP($A228,【様式２】講座情報!$E$4:$ZU$30,入力情報等!H$1))</f>
        <v/>
      </c>
      <c r="E228" t="str">
        <f>IF(HLOOKUP($A228,【様式２】講座情報!$E$4:$ZU$30,入力情報等!I$1)="","",HLOOKUP($A228,【様式２】講座情報!$E$4:$ZU$30,入力情報等!I$1))</f>
        <v/>
      </c>
      <c r="F228" t="str">
        <f>IF(HLOOKUP($A228,【様式２】講座情報!$E$4:$ZU$30,入力情報等!J$1)="","",HLOOKUP($A228,【様式２】講座情報!$E$4:$ZU$30,入力情報等!J$1))</f>
        <v/>
      </c>
      <c r="G228" t="str">
        <f>IF(HLOOKUP($A228,【様式２】講座情報!$E$4:$ZU$30,入力情報等!K$1)="","",HLOOKUP($A228,【様式２】講座情報!$E$4:$ZU$30,入力情報等!K$1))</f>
        <v/>
      </c>
      <c r="H228" t="str">
        <f>IF(HLOOKUP($A228,【様式２】講座情報!$E$4:$ZU$30,入力情報等!L$1)="","",HLOOKUP($A228,【様式２】講座情報!$E$4:$ZU$30,入力情報等!L$1))</f>
        <v/>
      </c>
      <c r="I228" t="str">
        <f>IF(HLOOKUP($A228,【様式２】講座情報!$E$4:$ZU$30,入力情報等!M$1)="","",HLOOKUP($A228,【様式２】講座情報!$E$4:$ZU$30,入力情報等!M$1))</f>
        <v/>
      </c>
      <c r="J228" t="str">
        <f>IF(HLOOKUP($A228,【様式２】講座情報!$E$4:$ZU$30,入力情報等!N$1)="","",HLOOKUP($A228,【様式２】講座情報!$E$4:$ZU$30,入力情報等!N$1))</f>
        <v/>
      </c>
      <c r="K228" t="str">
        <f>IF(HLOOKUP($A228,【様式２】講座情報!$E$4:$ZU$30,入力情報等!O$1)="","",HLOOKUP($A228,【様式２】講座情報!$E$4:$ZU$30,入力情報等!O$1))</f>
        <v/>
      </c>
      <c r="L228" t="str">
        <f>IF(HLOOKUP($A228,【様式２】講座情報!$E$4:$ZU$30,入力情報等!Q$1)="","",HLOOKUP($A228,【様式２】講座情報!$E$4:$ZU$30,入力情報等!Q$1))</f>
        <v/>
      </c>
      <c r="M228" t="str">
        <f>IF(HLOOKUP($A228,【様式２】講座情報!$E$4:$ZU$30,入力情報等!R$1)="","",HLOOKUP($A228,【様式２】講座情報!$E$4:$ZU$30,入力情報等!R$1))</f>
        <v/>
      </c>
      <c r="N228" t="str">
        <f>IF(HLOOKUP($A228,【様式２】講座情報!$E$4:$ZU$30,入力情報等!S$1)="","",HLOOKUP($A228,【様式２】講座情報!$E$4:$ZU$30,入力情報等!S$1))</f>
        <v/>
      </c>
      <c r="O228" t="str">
        <f>IF(HLOOKUP($A228,【様式２】講座情報!$E$4:$ZU$30,入力情報等!T$1)="","",HLOOKUP($A228,【様式２】講座情報!$E$4:$ZU$30,入力情報等!T$1))</f>
        <v/>
      </c>
      <c r="P228" t="str">
        <f>IF(HLOOKUP($A228,【様式２】講座情報!$E$4:$ZU$30,入力情報等!U$1)="","",HLOOKUP($A228,【様式２】講座情報!$E$4:$ZU$30,入力情報等!U$1))</f>
        <v/>
      </c>
      <c r="Q228" t="str">
        <f>IF(HLOOKUP($A228,【様式２】講座情報!$E$4:$ZU$30,入力情報等!V$1)="","",HLOOKUP($A228,【様式２】講座情報!$E$4:$ZU$30,入力情報等!V$1))</f>
        <v/>
      </c>
      <c r="R228" t="str">
        <f>IF(HLOOKUP($A228,【様式２】講座情報!$E$4:$ZU$30,入力情報等!W$1)="","",HLOOKUP($A228,【様式２】講座情報!$E$4:$ZU$30,入力情報等!W$1))</f>
        <v/>
      </c>
      <c r="S228" t="str">
        <f>IF(HLOOKUP($A228,【様式２】講座情報!$E$4:$ZU$30,入力情報等!X$1)="","",HLOOKUP($A228,【様式２】講座情報!$E$4:$ZU$30,入力情報等!X$1))</f>
        <v/>
      </c>
      <c r="T228" t="str">
        <f>IF(HLOOKUP($A228,【様式２】講座情報!$E$4:$ZU$30,入力情報等!Y$1)="","",HLOOKUP($A228,【様式２】講座情報!$E$4:$ZU$30,入力情報等!Y$1))</f>
        <v/>
      </c>
      <c r="U228" t="str">
        <f>IF(HLOOKUP($A228,【様式２】講座情報!$E$4:$ZU$30,入力情報等!Z$1)="","",HLOOKUP($A228,【様式２】講座情報!$E$4:$ZU$30,入力情報等!Z$1))</f>
        <v/>
      </c>
      <c r="V228" t="str">
        <f>IF(HLOOKUP($A228,【様式２】講座情報!$E$4:$ZU$30,入力情報等!AA$1)="","",HLOOKUP($A228,【様式２】講座情報!$E$4:$ZU$30,入力情報等!AA$1))</f>
        <v/>
      </c>
      <c r="W228" t="str">
        <f>IF(HLOOKUP($A228,【様式２】講座情報!$E$4:$ZU$30,入力情報等!AB$1)="","",HLOOKUP($A228,【様式２】講座情報!$E$4:$ZU$30,入力情報等!AB$1))</f>
        <v/>
      </c>
      <c r="X228" t="str">
        <f>IF(HLOOKUP($A228,【様式２】講座情報!$E$4:$ZU$30,入力情報等!AC$1)="","",HLOOKUP($A228,【様式２】講座情報!$E$4:$ZU$30,入力情報等!AC$1))</f>
        <v/>
      </c>
      <c r="Y228" t="str">
        <f>IF(HLOOKUP($A228,【様式２】講座情報!$E$4:$ZU$30,入力情報等!AD$1)="","",HLOOKUP($A228,【様式２】講座情報!$E$4:$ZU$30,入力情報等!AD$1))</f>
        <v/>
      </c>
      <c r="Z228" t="str">
        <f>IF(HLOOKUP($A228,【様式２】講座情報!$E$4:$ZU$30,入力情報等!AE$1)="","",HLOOKUP($A228,【様式２】講座情報!$E$4:$ZU$30,入力情報等!AE$1))</f>
        <v/>
      </c>
    </row>
    <row r="229" spans="1:26">
      <c r="A229" t="str">
        <f>IF(COUNTIF(【様式２】講座情報!$4:$4,転記データ!$A$3*1000+入力情報等!E218)=1,転記データ!$A$3*1000+入力情報等!E218,"")</f>
        <v/>
      </c>
      <c r="B229" t="str">
        <f>IF(HLOOKUP($A229,【様式２】講座情報!$E$4:$ZU$30,入力情報等!F$1)="","",HLOOKUP($A229,【様式２】講座情報!$E$4:$ZU$30,入力情報等!F$1))</f>
        <v/>
      </c>
      <c r="C229" t="str">
        <f>IF(HLOOKUP($A229,【様式２】講座情報!$E$4:$ZU$30,入力情報等!G$1)="","",HLOOKUP($A229,【様式２】講座情報!$E$4:$ZU$30,入力情報等!G$1))</f>
        <v/>
      </c>
      <c r="D229" t="str">
        <f>IF(HLOOKUP($A229,【様式２】講座情報!$E$4:$ZU$30,入力情報等!H$1)="","",HLOOKUP($A229,【様式２】講座情報!$E$4:$ZU$30,入力情報等!H$1))</f>
        <v/>
      </c>
      <c r="E229" t="str">
        <f>IF(HLOOKUP($A229,【様式２】講座情報!$E$4:$ZU$30,入力情報等!I$1)="","",HLOOKUP($A229,【様式２】講座情報!$E$4:$ZU$30,入力情報等!I$1))</f>
        <v/>
      </c>
      <c r="F229" t="str">
        <f>IF(HLOOKUP($A229,【様式２】講座情報!$E$4:$ZU$30,入力情報等!J$1)="","",HLOOKUP($A229,【様式２】講座情報!$E$4:$ZU$30,入力情報等!J$1))</f>
        <v/>
      </c>
      <c r="G229" t="str">
        <f>IF(HLOOKUP($A229,【様式２】講座情報!$E$4:$ZU$30,入力情報等!K$1)="","",HLOOKUP($A229,【様式２】講座情報!$E$4:$ZU$30,入力情報等!K$1))</f>
        <v/>
      </c>
      <c r="H229" t="str">
        <f>IF(HLOOKUP($A229,【様式２】講座情報!$E$4:$ZU$30,入力情報等!L$1)="","",HLOOKUP($A229,【様式２】講座情報!$E$4:$ZU$30,入力情報等!L$1))</f>
        <v/>
      </c>
      <c r="I229" t="str">
        <f>IF(HLOOKUP($A229,【様式２】講座情報!$E$4:$ZU$30,入力情報等!M$1)="","",HLOOKUP($A229,【様式２】講座情報!$E$4:$ZU$30,入力情報等!M$1))</f>
        <v/>
      </c>
      <c r="J229" t="str">
        <f>IF(HLOOKUP($A229,【様式２】講座情報!$E$4:$ZU$30,入力情報等!N$1)="","",HLOOKUP($A229,【様式２】講座情報!$E$4:$ZU$30,入力情報等!N$1))</f>
        <v/>
      </c>
      <c r="K229" t="str">
        <f>IF(HLOOKUP($A229,【様式２】講座情報!$E$4:$ZU$30,入力情報等!O$1)="","",HLOOKUP($A229,【様式２】講座情報!$E$4:$ZU$30,入力情報等!O$1))</f>
        <v/>
      </c>
      <c r="L229" t="str">
        <f>IF(HLOOKUP($A229,【様式２】講座情報!$E$4:$ZU$30,入力情報等!Q$1)="","",HLOOKUP($A229,【様式２】講座情報!$E$4:$ZU$30,入力情報等!Q$1))</f>
        <v/>
      </c>
      <c r="M229" t="str">
        <f>IF(HLOOKUP($A229,【様式２】講座情報!$E$4:$ZU$30,入力情報等!R$1)="","",HLOOKUP($A229,【様式２】講座情報!$E$4:$ZU$30,入力情報等!R$1))</f>
        <v/>
      </c>
      <c r="N229" t="str">
        <f>IF(HLOOKUP($A229,【様式２】講座情報!$E$4:$ZU$30,入力情報等!S$1)="","",HLOOKUP($A229,【様式２】講座情報!$E$4:$ZU$30,入力情報等!S$1))</f>
        <v/>
      </c>
      <c r="O229" t="str">
        <f>IF(HLOOKUP($A229,【様式２】講座情報!$E$4:$ZU$30,入力情報等!T$1)="","",HLOOKUP($A229,【様式２】講座情報!$E$4:$ZU$30,入力情報等!T$1))</f>
        <v/>
      </c>
      <c r="P229" t="str">
        <f>IF(HLOOKUP($A229,【様式２】講座情報!$E$4:$ZU$30,入力情報等!U$1)="","",HLOOKUP($A229,【様式２】講座情報!$E$4:$ZU$30,入力情報等!U$1))</f>
        <v/>
      </c>
      <c r="Q229" t="str">
        <f>IF(HLOOKUP($A229,【様式２】講座情報!$E$4:$ZU$30,入力情報等!V$1)="","",HLOOKUP($A229,【様式２】講座情報!$E$4:$ZU$30,入力情報等!V$1))</f>
        <v/>
      </c>
      <c r="R229" t="str">
        <f>IF(HLOOKUP($A229,【様式２】講座情報!$E$4:$ZU$30,入力情報等!W$1)="","",HLOOKUP($A229,【様式２】講座情報!$E$4:$ZU$30,入力情報等!W$1))</f>
        <v/>
      </c>
      <c r="S229" t="str">
        <f>IF(HLOOKUP($A229,【様式２】講座情報!$E$4:$ZU$30,入力情報等!X$1)="","",HLOOKUP($A229,【様式２】講座情報!$E$4:$ZU$30,入力情報等!X$1))</f>
        <v/>
      </c>
      <c r="T229" t="str">
        <f>IF(HLOOKUP($A229,【様式２】講座情報!$E$4:$ZU$30,入力情報等!Y$1)="","",HLOOKUP($A229,【様式２】講座情報!$E$4:$ZU$30,入力情報等!Y$1))</f>
        <v/>
      </c>
      <c r="U229" t="str">
        <f>IF(HLOOKUP($A229,【様式２】講座情報!$E$4:$ZU$30,入力情報等!Z$1)="","",HLOOKUP($A229,【様式２】講座情報!$E$4:$ZU$30,入力情報等!Z$1))</f>
        <v/>
      </c>
      <c r="V229" t="str">
        <f>IF(HLOOKUP($A229,【様式２】講座情報!$E$4:$ZU$30,入力情報等!AA$1)="","",HLOOKUP($A229,【様式２】講座情報!$E$4:$ZU$30,入力情報等!AA$1))</f>
        <v/>
      </c>
      <c r="W229" t="str">
        <f>IF(HLOOKUP($A229,【様式２】講座情報!$E$4:$ZU$30,入力情報等!AB$1)="","",HLOOKUP($A229,【様式２】講座情報!$E$4:$ZU$30,入力情報等!AB$1))</f>
        <v/>
      </c>
      <c r="X229" t="str">
        <f>IF(HLOOKUP($A229,【様式２】講座情報!$E$4:$ZU$30,入力情報等!AC$1)="","",HLOOKUP($A229,【様式２】講座情報!$E$4:$ZU$30,入力情報等!AC$1))</f>
        <v/>
      </c>
      <c r="Y229" t="str">
        <f>IF(HLOOKUP($A229,【様式２】講座情報!$E$4:$ZU$30,入力情報等!AD$1)="","",HLOOKUP($A229,【様式２】講座情報!$E$4:$ZU$30,入力情報等!AD$1))</f>
        <v/>
      </c>
      <c r="Z229" t="str">
        <f>IF(HLOOKUP($A229,【様式２】講座情報!$E$4:$ZU$30,入力情報等!AE$1)="","",HLOOKUP($A229,【様式２】講座情報!$E$4:$ZU$30,入力情報等!AE$1))</f>
        <v/>
      </c>
    </row>
    <row r="230" spans="1:26">
      <c r="A230" t="str">
        <f>IF(COUNTIF(【様式２】講座情報!$4:$4,転記データ!$A$3*1000+入力情報等!E219)=1,転記データ!$A$3*1000+入力情報等!E219,"")</f>
        <v/>
      </c>
      <c r="B230" t="str">
        <f>IF(HLOOKUP($A230,【様式２】講座情報!$E$4:$ZU$30,入力情報等!F$1)="","",HLOOKUP($A230,【様式２】講座情報!$E$4:$ZU$30,入力情報等!F$1))</f>
        <v/>
      </c>
      <c r="C230" t="str">
        <f>IF(HLOOKUP($A230,【様式２】講座情報!$E$4:$ZU$30,入力情報等!G$1)="","",HLOOKUP($A230,【様式２】講座情報!$E$4:$ZU$30,入力情報等!G$1))</f>
        <v/>
      </c>
      <c r="D230" t="str">
        <f>IF(HLOOKUP($A230,【様式２】講座情報!$E$4:$ZU$30,入力情報等!H$1)="","",HLOOKUP($A230,【様式２】講座情報!$E$4:$ZU$30,入力情報等!H$1))</f>
        <v/>
      </c>
      <c r="E230" t="str">
        <f>IF(HLOOKUP($A230,【様式２】講座情報!$E$4:$ZU$30,入力情報等!I$1)="","",HLOOKUP($A230,【様式２】講座情報!$E$4:$ZU$30,入力情報等!I$1))</f>
        <v/>
      </c>
      <c r="F230" t="str">
        <f>IF(HLOOKUP($A230,【様式２】講座情報!$E$4:$ZU$30,入力情報等!J$1)="","",HLOOKUP($A230,【様式２】講座情報!$E$4:$ZU$30,入力情報等!J$1))</f>
        <v/>
      </c>
      <c r="G230" t="str">
        <f>IF(HLOOKUP($A230,【様式２】講座情報!$E$4:$ZU$30,入力情報等!K$1)="","",HLOOKUP($A230,【様式２】講座情報!$E$4:$ZU$30,入力情報等!K$1))</f>
        <v/>
      </c>
      <c r="H230" t="str">
        <f>IF(HLOOKUP($A230,【様式２】講座情報!$E$4:$ZU$30,入力情報等!L$1)="","",HLOOKUP($A230,【様式２】講座情報!$E$4:$ZU$30,入力情報等!L$1))</f>
        <v/>
      </c>
      <c r="I230" t="str">
        <f>IF(HLOOKUP($A230,【様式２】講座情報!$E$4:$ZU$30,入力情報等!M$1)="","",HLOOKUP($A230,【様式２】講座情報!$E$4:$ZU$30,入力情報等!M$1))</f>
        <v/>
      </c>
      <c r="J230" t="str">
        <f>IF(HLOOKUP($A230,【様式２】講座情報!$E$4:$ZU$30,入力情報等!N$1)="","",HLOOKUP($A230,【様式２】講座情報!$E$4:$ZU$30,入力情報等!N$1))</f>
        <v/>
      </c>
      <c r="K230" t="str">
        <f>IF(HLOOKUP($A230,【様式２】講座情報!$E$4:$ZU$30,入力情報等!O$1)="","",HLOOKUP($A230,【様式２】講座情報!$E$4:$ZU$30,入力情報等!O$1))</f>
        <v/>
      </c>
      <c r="L230" t="str">
        <f>IF(HLOOKUP($A230,【様式２】講座情報!$E$4:$ZU$30,入力情報等!Q$1)="","",HLOOKUP($A230,【様式２】講座情報!$E$4:$ZU$30,入力情報等!Q$1))</f>
        <v/>
      </c>
      <c r="M230" t="str">
        <f>IF(HLOOKUP($A230,【様式２】講座情報!$E$4:$ZU$30,入力情報等!R$1)="","",HLOOKUP($A230,【様式２】講座情報!$E$4:$ZU$30,入力情報等!R$1))</f>
        <v/>
      </c>
      <c r="N230" t="str">
        <f>IF(HLOOKUP($A230,【様式２】講座情報!$E$4:$ZU$30,入力情報等!S$1)="","",HLOOKUP($A230,【様式２】講座情報!$E$4:$ZU$30,入力情報等!S$1))</f>
        <v/>
      </c>
      <c r="O230" t="str">
        <f>IF(HLOOKUP($A230,【様式２】講座情報!$E$4:$ZU$30,入力情報等!T$1)="","",HLOOKUP($A230,【様式２】講座情報!$E$4:$ZU$30,入力情報等!T$1))</f>
        <v/>
      </c>
      <c r="P230" t="str">
        <f>IF(HLOOKUP($A230,【様式２】講座情報!$E$4:$ZU$30,入力情報等!U$1)="","",HLOOKUP($A230,【様式２】講座情報!$E$4:$ZU$30,入力情報等!U$1))</f>
        <v/>
      </c>
      <c r="Q230" t="str">
        <f>IF(HLOOKUP($A230,【様式２】講座情報!$E$4:$ZU$30,入力情報等!V$1)="","",HLOOKUP($A230,【様式２】講座情報!$E$4:$ZU$30,入力情報等!V$1))</f>
        <v/>
      </c>
      <c r="R230" t="str">
        <f>IF(HLOOKUP($A230,【様式２】講座情報!$E$4:$ZU$30,入力情報等!W$1)="","",HLOOKUP($A230,【様式２】講座情報!$E$4:$ZU$30,入力情報等!W$1))</f>
        <v/>
      </c>
      <c r="S230" t="str">
        <f>IF(HLOOKUP($A230,【様式２】講座情報!$E$4:$ZU$30,入力情報等!X$1)="","",HLOOKUP($A230,【様式２】講座情報!$E$4:$ZU$30,入力情報等!X$1))</f>
        <v/>
      </c>
      <c r="T230" t="str">
        <f>IF(HLOOKUP($A230,【様式２】講座情報!$E$4:$ZU$30,入力情報等!Y$1)="","",HLOOKUP($A230,【様式２】講座情報!$E$4:$ZU$30,入力情報等!Y$1))</f>
        <v/>
      </c>
      <c r="U230" t="str">
        <f>IF(HLOOKUP($A230,【様式２】講座情報!$E$4:$ZU$30,入力情報等!Z$1)="","",HLOOKUP($A230,【様式２】講座情報!$E$4:$ZU$30,入力情報等!Z$1))</f>
        <v/>
      </c>
      <c r="V230" t="str">
        <f>IF(HLOOKUP($A230,【様式２】講座情報!$E$4:$ZU$30,入力情報等!AA$1)="","",HLOOKUP($A230,【様式２】講座情報!$E$4:$ZU$30,入力情報等!AA$1))</f>
        <v/>
      </c>
      <c r="W230" t="str">
        <f>IF(HLOOKUP($A230,【様式２】講座情報!$E$4:$ZU$30,入力情報等!AB$1)="","",HLOOKUP($A230,【様式２】講座情報!$E$4:$ZU$30,入力情報等!AB$1))</f>
        <v/>
      </c>
      <c r="X230" t="str">
        <f>IF(HLOOKUP($A230,【様式２】講座情報!$E$4:$ZU$30,入力情報等!AC$1)="","",HLOOKUP($A230,【様式２】講座情報!$E$4:$ZU$30,入力情報等!AC$1))</f>
        <v/>
      </c>
      <c r="Y230" t="str">
        <f>IF(HLOOKUP($A230,【様式２】講座情報!$E$4:$ZU$30,入力情報等!AD$1)="","",HLOOKUP($A230,【様式２】講座情報!$E$4:$ZU$30,入力情報等!AD$1))</f>
        <v/>
      </c>
      <c r="Z230" t="str">
        <f>IF(HLOOKUP($A230,【様式２】講座情報!$E$4:$ZU$30,入力情報等!AE$1)="","",HLOOKUP($A230,【様式２】講座情報!$E$4:$ZU$30,入力情報等!AE$1))</f>
        <v/>
      </c>
    </row>
    <row r="231" spans="1:26">
      <c r="A231" t="str">
        <f>IF(COUNTIF(【様式２】講座情報!$4:$4,転記データ!$A$3*1000+入力情報等!E220)=1,転記データ!$A$3*1000+入力情報等!E220,"")</f>
        <v/>
      </c>
      <c r="B231" t="str">
        <f>IF(HLOOKUP($A231,【様式２】講座情報!$E$4:$ZU$30,入力情報等!F$1)="","",HLOOKUP($A231,【様式２】講座情報!$E$4:$ZU$30,入力情報等!F$1))</f>
        <v/>
      </c>
      <c r="C231" t="str">
        <f>IF(HLOOKUP($A231,【様式２】講座情報!$E$4:$ZU$30,入力情報等!G$1)="","",HLOOKUP($A231,【様式２】講座情報!$E$4:$ZU$30,入力情報等!G$1))</f>
        <v/>
      </c>
      <c r="D231" t="str">
        <f>IF(HLOOKUP($A231,【様式２】講座情報!$E$4:$ZU$30,入力情報等!H$1)="","",HLOOKUP($A231,【様式２】講座情報!$E$4:$ZU$30,入力情報等!H$1))</f>
        <v/>
      </c>
      <c r="E231" t="str">
        <f>IF(HLOOKUP($A231,【様式２】講座情報!$E$4:$ZU$30,入力情報等!I$1)="","",HLOOKUP($A231,【様式２】講座情報!$E$4:$ZU$30,入力情報等!I$1))</f>
        <v/>
      </c>
      <c r="F231" t="str">
        <f>IF(HLOOKUP($A231,【様式２】講座情報!$E$4:$ZU$30,入力情報等!J$1)="","",HLOOKUP($A231,【様式２】講座情報!$E$4:$ZU$30,入力情報等!J$1))</f>
        <v/>
      </c>
      <c r="G231" t="str">
        <f>IF(HLOOKUP($A231,【様式２】講座情報!$E$4:$ZU$30,入力情報等!K$1)="","",HLOOKUP($A231,【様式２】講座情報!$E$4:$ZU$30,入力情報等!K$1))</f>
        <v/>
      </c>
      <c r="H231" t="str">
        <f>IF(HLOOKUP($A231,【様式２】講座情報!$E$4:$ZU$30,入力情報等!L$1)="","",HLOOKUP($A231,【様式２】講座情報!$E$4:$ZU$30,入力情報等!L$1))</f>
        <v/>
      </c>
      <c r="I231" t="str">
        <f>IF(HLOOKUP($A231,【様式２】講座情報!$E$4:$ZU$30,入力情報等!M$1)="","",HLOOKUP($A231,【様式２】講座情報!$E$4:$ZU$30,入力情報等!M$1))</f>
        <v/>
      </c>
      <c r="J231" t="str">
        <f>IF(HLOOKUP($A231,【様式２】講座情報!$E$4:$ZU$30,入力情報等!N$1)="","",HLOOKUP($A231,【様式２】講座情報!$E$4:$ZU$30,入力情報等!N$1))</f>
        <v/>
      </c>
      <c r="K231" t="str">
        <f>IF(HLOOKUP($A231,【様式２】講座情報!$E$4:$ZU$30,入力情報等!O$1)="","",HLOOKUP($A231,【様式２】講座情報!$E$4:$ZU$30,入力情報等!O$1))</f>
        <v/>
      </c>
      <c r="L231" t="str">
        <f>IF(HLOOKUP($A231,【様式２】講座情報!$E$4:$ZU$30,入力情報等!Q$1)="","",HLOOKUP($A231,【様式２】講座情報!$E$4:$ZU$30,入力情報等!Q$1))</f>
        <v/>
      </c>
      <c r="M231" t="str">
        <f>IF(HLOOKUP($A231,【様式２】講座情報!$E$4:$ZU$30,入力情報等!R$1)="","",HLOOKUP($A231,【様式２】講座情報!$E$4:$ZU$30,入力情報等!R$1))</f>
        <v/>
      </c>
      <c r="N231" t="str">
        <f>IF(HLOOKUP($A231,【様式２】講座情報!$E$4:$ZU$30,入力情報等!S$1)="","",HLOOKUP($A231,【様式２】講座情報!$E$4:$ZU$30,入力情報等!S$1))</f>
        <v/>
      </c>
      <c r="O231" t="str">
        <f>IF(HLOOKUP($A231,【様式２】講座情報!$E$4:$ZU$30,入力情報等!T$1)="","",HLOOKUP($A231,【様式２】講座情報!$E$4:$ZU$30,入力情報等!T$1))</f>
        <v/>
      </c>
      <c r="P231" t="str">
        <f>IF(HLOOKUP($A231,【様式２】講座情報!$E$4:$ZU$30,入力情報等!U$1)="","",HLOOKUP($A231,【様式２】講座情報!$E$4:$ZU$30,入力情報等!U$1))</f>
        <v/>
      </c>
      <c r="Q231" t="str">
        <f>IF(HLOOKUP($A231,【様式２】講座情報!$E$4:$ZU$30,入力情報等!V$1)="","",HLOOKUP($A231,【様式２】講座情報!$E$4:$ZU$30,入力情報等!V$1))</f>
        <v/>
      </c>
      <c r="R231" t="str">
        <f>IF(HLOOKUP($A231,【様式２】講座情報!$E$4:$ZU$30,入力情報等!W$1)="","",HLOOKUP($A231,【様式２】講座情報!$E$4:$ZU$30,入力情報等!W$1))</f>
        <v/>
      </c>
      <c r="S231" t="str">
        <f>IF(HLOOKUP($A231,【様式２】講座情報!$E$4:$ZU$30,入力情報等!X$1)="","",HLOOKUP($A231,【様式２】講座情報!$E$4:$ZU$30,入力情報等!X$1))</f>
        <v/>
      </c>
      <c r="T231" t="str">
        <f>IF(HLOOKUP($A231,【様式２】講座情報!$E$4:$ZU$30,入力情報等!Y$1)="","",HLOOKUP($A231,【様式２】講座情報!$E$4:$ZU$30,入力情報等!Y$1))</f>
        <v/>
      </c>
      <c r="U231" t="str">
        <f>IF(HLOOKUP($A231,【様式２】講座情報!$E$4:$ZU$30,入力情報等!Z$1)="","",HLOOKUP($A231,【様式２】講座情報!$E$4:$ZU$30,入力情報等!Z$1))</f>
        <v/>
      </c>
      <c r="V231" t="str">
        <f>IF(HLOOKUP($A231,【様式２】講座情報!$E$4:$ZU$30,入力情報等!AA$1)="","",HLOOKUP($A231,【様式２】講座情報!$E$4:$ZU$30,入力情報等!AA$1))</f>
        <v/>
      </c>
      <c r="W231" t="str">
        <f>IF(HLOOKUP($A231,【様式２】講座情報!$E$4:$ZU$30,入力情報等!AB$1)="","",HLOOKUP($A231,【様式２】講座情報!$E$4:$ZU$30,入力情報等!AB$1))</f>
        <v/>
      </c>
      <c r="X231" t="str">
        <f>IF(HLOOKUP($A231,【様式２】講座情報!$E$4:$ZU$30,入力情報等!AC$1)="","",HLOOKUP($A231,【様式２】講座情報!$E$4:$ZU$30,入力情報等!AC$1))</f>
        <v/>
      </c>
      <c r="Y231" t="str">
        <f>IF(HLOOKUP($A231,【様式２】講座情報!$E$4:$ZU$30,入力情報等!AD$1)="","",HLOOKUP($A231,【様式２】講座情報!$E$4:$ZU$30,入力情報等!AD$1))</f>
        <v/>
      </c>
      <c r="Z231" t="str">
        <f>IF(HLOOKUP($A231,【様式２】講座情報!$E$4:$ZU$30,入力情報等!AE$1)="","",HLOOKUP($A231,【様式２】講座情報!$E$4:$ZU$30,入力情報等!AE$1))</f>
        <v/>
      </c>
    </row>
    <row r="232" spans="1:26">
      <c r="A232" t="str">
        <f>IF(COUNTIF(【様式２】講座情報!$4:$4,転記データ!$A$3*1000+入力情報等!E221)=1,転記データ!$A$3*1000+入力情報等!E221,"")</f>
        <v/>
      </c>
      <c r="B232" t="str">
        <f>IF(HLOOKUP($A232,【様式２】講座情報!$E$4:$ZU$30,入力情報等!F$1)="","",HLOOKUP($A232,【様式２】講座情報!$E$4:$ZU$30,入力情報等!F$1))</f>
        <v/>
      </c>
      <c r="C232" t="str">
        <f>IF(HLOOKUP($A232,【様式２】講座情報!$E$4:$ZU$30,入力情報等!G$1)="","",HLOOKUP($A232,【様式２】講座情報!$E$4:$ZU$30,入力情報等!G$1))</f>
        <v/>
      </c>
      <c r="D232" t="str">
        <f>IF(HLOOKUP($A232,【様式２】講座情報!$E$4:$ZU$30,入力情報等!H$1)="","",HLOOKUP($A232,【様式２】講座情報!$E$4:$ZU$30,入力情報等!H$1))</f>
        <v/>
      </c>
      <c r="E232" t="str">
        <f>IF(HLOOKUP($A232,【様式２】講座情報!$E$4:$ZU$30,入力情報等!I$1)="","",HLOOKUP($A232,【様式２】講座情報!$E$4:$ZU$30,入力情報等!I$1))</f>
        <v/>
      </c>
      <c r="F232" t="str">
        <f>IF(HLOOKUP($A232,【様式２】講座情報!$E$4:$ZU$30,入力情報等!J$1)="","",HLOOKUP($A232,【様式２】講座情報!$E$4:$ZU$30,入力情報等!J$1))</f>
        <v/>
      </c>
      <c r="G232" t="str">
        <f>IF(HLOOKUP($A232,【様式２】講座情報!$E$4:$ZU$30,入力情報等!K$1)="","",HLOOKUP($A232,【様式２】講座情報!$E$4:$ZU$30,入力情報等!K$1))</f>
        <v/>
      </c>
      <c r="H232" t="str">
        <f>IF(HLOOKUP($A232,【様式２】講座情報!$E$4:$ZU$30,入力情報等!L$1)="","",HLOOKUP($A232,【様式２】講座情報!$E$4:$ZU$30,入力情報等!L$1))</f>
        <v/>
      </c>
      <c r="I232" t="str">
        <f>IF(HLOOKUP($A232,【様式２】講座情報!$E$4:$ZU$30,入力情報等!M$1)="","",HLOOKUP($A232,【様式２】講座情報!$E$4:$ZU$30,入力情報等!M$1))</f>
        <v/>
      </c>
      <c r="J232" t="str">
        <f>IF(HLOOKUP($A232,【様式２】講座情報!$E$4:$ZU$30,入力情報等!N$1)="","",HLOOKUP($A232,【様式２】講座情報!$E$4:$ZU$30,入力情報等!N$1))</f>
        <v/>
      </c>
      <c r="K232" t="str">
        <f>IF(HLOOKUP($A232,【様式２】講座情報!$E$4:$ZU$30,入力情報等!O$1)="","",HLOOKUP($A232,【様式２】講座情報!$E$4:$ZU$30,入力情報等!O$1))</f>
        <v/>
      </c>
      <c r="L232" t="str">
        <f>IF(HLOOKUP($A232,【様式２】講座情報!$E$4:$ZU$30,入力情報等!Q$1)="","",HLOOKUP($A232,【様式２】講座情報!$E$4:$ZU$30,入力情報等!Q$1))</f>
        <v/>
      </c>
      <c r="M232" t="str">
        <f>IF(HLOOKUP($A232,【様式２】講座情報!$E$4:$ZU$30,入力情報等!R$1)="","",HLOOKUP($A232,【様式２】講座情報!$E$4:$ZU$30,入力情報等!R$1))</f>
        <v/>
      </c>
      <c r="N232" t="str">
        <f>IF(HLOOKUP($A232,【様式２】講座情報!$E$4:$ZU$30,入力情報等!S$1)="","",HLOOKUP($A232,【様式２】講座情報!$E$4:$ZU$30,入力情報等!S$1))</f>
        <v/>
      </c>
      <c r="O232" t="str">
        <f>IF(HLOOKUP($A232,【様式２】講座情報!$E$4:$ZU$30,入力情報等!T$1)="","",HLOOKUP($A232,【様式２】講座情報!$E$4:$ZU$30,入力情報等!T$1))</f>
        <v/>
      </c>
      <c r="P232" t="str">
        <f>IF(HLOOKUP($A232,【様式２】講座情報!$E$4:$ZU$30,入力情報等!U$1)="","",HLOOKUP($A232,【様式２】講座情報!$E$4:$ZU$30,入力情報等!U$1))</f>
        <v/>
      </c>
      <c r="Q232" t="str">
        <f>IF(HLOOKUP($A232,【様式２】講座情報!$E$4:$ZU$30,入力情報等!V$1)="","",HLOOKUP($A232,【様式２】講座情報!$E$4:$ZU$30,入力情報等!V$1))</f>
        <v/>
      </c>
      <c r="R232" t="str">
        <f>IF(HLOOKUP($A232,【様式２】講座情報!$E$4:$ZU$30,入力情報等!W$1)="","",HLOOKUP($A232,【様式２】講座情報!$E$4:$ZU$30,入力情報等!W$1))</f>
        <v/>
      </c>
      <c r="S232" t="str">
        <f>IF(HLOOKUP($A232,【様式２】講座情報!$E$4:$ZU$30,入力情報等!X$1)="","",HLOOKUP($A232,【様式２】講座情報!$E$4:$ZU$30,入力情報等!X$1))</f>
        <v/>
      </c>
      <c r="T232" t="str">
        <f>IF(HLOOKUP($A232,【様式２】講座情報!$E$4:$ZU$30,入力情報等!Y$1)="","",HLOOKUP($A232,【様式２】講座情報!$E$4:$ZU$30,入力情報等!Y$1))</f>
        <v/>
      </c>
      <c r="U232" t="str">
        <f>IF(HLOOKUP($A232,【様式２】講座情報!$E$4:$ZU$30,入力情報等!Z$1)="","",HLOOKUP($A232,【様式２】講座情報!$E$4:$ZU$30,入力情報等!Z$1))</f>
        <v/>
      </c>
      <c r="V232" t="str">
        <f>IF(HLOOKUP($A232,【様式２】講座情報!$E$4:$ZU$30,入力情報等!AA$1)="","",HLOOKUP($A232,【様式２】講座情報!$E$4:$ZU$30,入力情報等!AA$1))</f>
        <v/>
      </c>
      <c r="W232" t="str">
        <f>IF(HLOOKUP($A232,【様式２】講座情報!$E$4:$ZU$30,入力情報等!AB$1)="","",HLOOKUP($A232,【様式２】講座情報!$E$4:$ZU$30,入力情報等!AB$1))</f>
        <v/>
      </c>
      <c r="X232" t="str">
        <f>IF(HLOOKUP($A232,【様式２】講座情報!$E$4:$ZU$30,入力情報等!AC$1)="","",HLOOKUP($A232,【様式２】講座情報!$E$4:$ZU$30,入力情報等!AC$1))</f>
        <v/>
      </c>
      <c r="Y232" t="str">
        <f>IF(HLOOKUP($A232,【様式２】講座情報!$E$4:$ZU$30,入力情報等!AD$1)="","",HLOOKUP($A232,【様式２】講座情報!$E$4:$ZU$30,入力情報等!AD$1))</f>
        <v/>
      </c>
      <c r="Z232" t="str">
        <f>IF(HLOOKUP($A232,【様式２】講座情報!$E$4:$ZU$30,入力情報等!AE$1)="","",HLOOKUP($A232,【様式２】講座情報!$E$4:$ZU$30,入力情報等!AE$1))</f>
        <v/>
      </c>
    </row>
    <row r="233" spans="1:26">
      <c r="A233" t="str">
        <f>IF(COUNTIF(【様式２】講座情報!$4:$4,転記データ!$A$3*1000+入力情報等!E222)=1,転記データ!$A$3*1000+入力情報等!E222,"")</f>
        <v/>
      </c>
      <c r="B233" t="str">
        <f>IF(HLOOKUP($A233,【様式２】講座情報!$E$4:$ZU$30,入力情報等!F$1)="","",HLOOKUP($A233,【様式２】講座情報!$E$4:$ZU$30,入力情報等!F$1))</f>
        <v/>
      </c>
      <c r="C233" t="str">
        <f>IF(HLOOKUP($A233,【様式２】講座情報!$E$4:$ZU$30,入力情報等!G$1)="","",HLOOKUP($A233,【様式２】講座情報!$E$4:$ZU$30,入力情報等!G$1))</f>
        <v/>
      </c>
      <c r="D233" t="str">
        <f>IF(HLOOKUP($A233,【様式２】講座情報!$E$4:$ZU$30,入力情報等!H$1)="","",HLOOKUP($A233,【様式２】講座情報!$E$4:$ZU$30,入力情報等!H$1))</f>
        <v/>
      </c>
      <c r="E233" t="str">
        <f>IF(HLOOKUP($A233,【様式２】講座情報!$E$4:$ZU$30,入力情報等!I$1)="","",HLOOKUP($A233,【様式２】講座情報!$E$4:$ZU$30,入力情報等!I$1))</f>
        <v/>
      </c>
      <c r="F233" t="str">
        <f>IF(HLOOKUP($A233,【様式２】講座情報!$E$4:$ZU$30,入力情報等!J$1)="","",HLOOKUP($A233,【様式２】講座情報!$E$4:$ZU$30,入力情報等!J$1))</f>
        <v/>
      </c>
      <c r="G233" t="str">
        <f>IF(HLOOKUP($A233,【様式２】講座情報!$E$4:$ZU$30,入力情報等!K$1)="","",HLOOKUP($A233,【様式２】講座情報!$E$4:$ZU$30,入力情報等!K$1))</f>
        <v/>
      </c>
      <c r="H233" t="str">
        <f>IF(HLOOKUP($A233,【様式２】講座情報!$E$4:$ZU$30,入力情報等!L$1)="","",HLOOKUP($A233,【様式２】講座情報!$E$4:$ZU$30,入力情報等!L$1))</f>
        <v/>
      </c>
      <c r="I233" t="str">
        <f>IF(HLOOKUP($A233,【様式２】講座情報!$E$4:$ZU$30,入力情報等!M$1)="","",HLOOKUP($A233,【様式２】講座情報!$E$4:$ZU$30,入力情報等!M$1))</f>
        <v/>
      </c>
      <c r="J233" t="str">
        <f>IF(HLOOKUP($A233,【様式２】講座情報!$E$4:$ZU$30,入力情報等!N$1)="","",HLOOKUP($A233,【様式２】講座情報!$E$4:$ZU$30,入力情報等!N$1))</f>
        <v/>
      </c>
      <c r="K233" t="str">
        <f>IF(HLOOKUP($A233,【様式２】講座情報!$E$4:$ZU$30,入力情報等!O$1)="","",HLOOKUP($A233,【様式２】講座情報!$E$4:$ZU$30,入力情報等!O$1))</f>
        <v/>
      </c>
      <c r="L233" t="str">
        <f>IF(HLOOKUP($A233,【様式２】講座情報!$E$4:$ZU$30,入力情報等!Q$1)="","",HLOOKUP($A233,【様式２】講座情報!$E$4:$ZU$30,入力情報等!Q$1))</f>
        <v/>
      </c>
      <c r="M233" t="str">
        <f>IF(HLOOKUP($A233,【様式２】講座情報!$E$4:$ZU$30,入力情報等!R$1)="","",HLOOKUP($A233,【様式２】講座情報!$E$4:$ZU$30,入力情報等!R$1))</f>
        <v/>
      </c>
      <c r="N233" t="str">
        <f>IF(HLOOKUP($A233,【様式２】講座情報!$E$4:$ZU$30,入力情報等!S$1)="","",HLOOKUP($A233,【様式２】講座情報!$E$4:$ZU$30,入力情報等!S$1))</f>
        <v/>
      </c>
      <c r="O233" t="str">
        <f>IF(HLOOKUP($A233,【様式２】講座情報!$E$4:$ZU$30,入力情報等!T$1)="","",HLOOKUP($A233,【様式２】講座情報!$E$4:$ZU$30,入力情報等!T$1))</f>
        <v/>
      </c>
      <c r="P233" t="str">
        <f>IF(HLOOKUP($A233,【様式２】講座情報!$E$4:$ZU$30,入力情報等!U$1)="","",HLOOKUP($A233,【様式２】講座情報!$E$4:$ZU$30,入力情報等!U$1))</f>
        <v/>
      </c>
      <c r="Q233" t="str">
        <f>IF(HLOOKUP($A233,【様式２】講座情報!$E$4:$ZU$30,入力情報等!V$1)="","",HLOOKUP($A233,【様式２】講座情報!$E$4:$ZU$30,入力情報等!V$1))</f>
        <v/>
      </c>
      <c r="R233" t="str">
        <f>IF(HLOOKUP($A233,【様式２】講座情報!$E$4:$ZU$30,入力情報等!W$1)="","",HLOOKUP($A233,【様式２】講座情報!$E$4:$ZU$30,入力情報等!W$1))</f>
        <v/>
      </c>
      <c r="S233" t="str">
        <f>IF(HLOOKUP($A233,【様式２】講座情報!$E$4:$ZU$30,入力情報等!X$1)="","",HLOOKUP($A233,【様式２】講座情報!$E$4:$ZU$30,入力情報等!X$1))</f>
        <v/>
      </c>
      <c r="T233" t="str">
        <f>IF(HLOOKUP($A233,【様式２】講座情報!$E$4:$ZU$30,入力情報等!Y$1)="","",HLOOKUP($A233,【様式２】講座情報!$E$4:$ZU$30,入力情報等!Y$1))</f>
        <v/>
      </c>
      <c r="U233" t="str">
        <f>IF(HLOOKUP($A233,【様式２】講座情報!$E$4:$ZU$30,入力情報等!Z$1)="","",HLOOKUP($A233,【様式２】講座情報!$E$4:$ZU$30,入力情報等!Z$1))</f>
        <v/>
      </c>
      <c r="V233" t="str">
        <f>IF(HLOOKUP($A233,【様式２】講座情報!$E$4:$ZU$30,入力情報等!AA$1)="","",HLOOKUP($A233,【様式２】講座情報!$E$4:$ZU$30,入力情報等!AA$1))</f>
        <v/>
      </c>
      <c r="W233" t="str">
        <f>IF(HLOOKUP($A233,【様式２】講座情報!$E$4:$ZU$30,入力情報等!AB$1)="","",HLOOKUP($A233,【様式２】講座情報!$E$4:$ZU$30,入力情報等!AB$1))</f>
        <v/>
      </c>
      <c r="X233" t="str">
        <f>IF(HLOOKUP($A233,【様式２】講座情報!$E$4:$ZU$30,入力情報等!AC$1)="","",HLOOKUP($A233,【様式２】講座情報!$E$4:$ZU$30,入力情報等!AC$1))</f>
        <v/>
      </c>
      <c r="Y233" t="str">
        <f>IF(HLOOKUP($A233,【様式２】講座情報!$E$4:$ZU$30,入力情報等!AD$1)="","",HLOOKUP($A233,【様式２】講座情報!$E$4:$ZU$30,入力情報等!AD$1))</f>
        <v/>
      </c>
      <c r="Z233" t="str">
        <f>IF(HLOOKUP($A233,【様式２】講座情報!$E$4:$ZU$30,入力情報等!AE$1)="","",HLOOKUP($A233,【様式２】講座情報!$E$4:$ZU$30,入力情報等!AE$1))</f>
        <v/>
      </c>
    </row>
    <row r="234" spans="1:26">
      <c r="A234" t="str">
        <f>IF(COUNTIF(【様式２】講座情報!$4:$4,転記データ!$A$3*1000+入力情報等!E223)=1,転記データ!$A$3*1000+入力情報等!E223,"")</f>
        <v/>
      </c>
      <c r="B234" t="str">
        <f>IF(HLOOKUP($A234,【様式２】講座情報!$E$4:$ZU$30,入力情報等!F$1)="","",HLOOKUP($A234,【様式２】講座情報!$E$4:$ZU$30,入力情報等!F$1))</f>
        <v/>
      </c>
      <c r="C234" t="str">
        <f>IF(HLOOKUP($A234,【様式２】講座情報!$E$4:$ZU$30,入力情報等!G$1)="","",HLOOKUP($A234,【様式２】講座情報!$E$4:$ZU$30,入力情報等!G$1))</f>
        <v/>
      </c>
      <c r="D234" t="str">
        <f>IF(HLOOKUP($A234,【様式２】講座情報!$E$4:$ZU$30,入力情報等!H$1)="","",HLOOKUP($A234,【様式２】講座情報!$E$4:$ZU$30,入力情報等!H$1))</f>
        <v/>
      </c>
      <c r="E234" t="str">
        <f>IF(HLOOKUP($A234,【様式２】講座情報!$E$4:$ZU$30,入力情報等!I$1)="","",HLOOKUP($A234,【様式２】講座情報!$E$4:$ZU$30,入力情報等!I$1))</f>
        <v/>
      </c>
      <c r="F234" t="str">
        <f>IF(HLOOKUP($A234,【様式２】講座情報!$E$4:$ZU$30,入力情報等!J$1)="","",HLOOKUP($A234,【様式２】講座情報!$E$4:$ZU$30,入力情報等!J$1))</f>
        <v/>
      </c>
      <c r="G234" t="str">
        <f>IF(HLOOKUP($A234,【様式２】講座情報!$E$4:$ZU$30,入力情報等!K$1)="","",HLOOKUP($A234,【様式２】講座情報!$E$4:$ZU$30,入力情報等!K$1))</f>
        <v/>
      </c>
      <c r="H234" t="str">
        <f>IF(HLOOKUP($A234,【様式２】講座情報!$E$4:$ZU$30,入力情報等!L$1)="","",HLOOKUP($A234,【様式２】講座情報!$E$4:$ZU$30,入力情報等!L$1))</f>
        <v/>
      </c>
      <c r="I234" t="str">
        <f>IF(HLOOKUP($A234,【様式２】講座情報!$E$4:$ZU$30,入力情報等!M$1)="","",HLOOKUP($A234,【様式２】講座情報!$E$4:$ZU$30,入力情報等!M$1))</f>
        <v/>
      </c>
      <c r="J234" t="str">
        <f>IF(HLOOKUP($A234,【様式２】講座情報!$E$4:$ZU$30,入力情報等!N$1)="","",HLOOKUP($A234,【様式２】講座情報!$E$4:$ZU$30,入力情報等!N$1))</f>
        <v/>
      </c>
      <c r="K234" t="str">
        <f>IF(HLOOKUP($A234,【様式２】講座情報!$E$4:$ZU$30,入力情報等!O$1)="","",HLOOKUP($A234,【様式２】講座情報!$E$4:$ZU$30,入力情報等!O$1))</f>
        <v/>
      </c>
      <c r="L234" t="str">
        <f>IF(HLOOKUP($A234,【様式２】講座情報!$E$4:$ZU$30,入力情報等!Q$1)="","",HLOOKUP($A234,【様式２】講座情報!$E$4:$ZU$30,入力情報等!Q$1))</f>
        <v/>
      </c>
      <c r="M234" t="str">
        <f>IF(HLOOKUP($A234,【様式２】講座情報!$E$4:$ZU$30,入力情報等!R$1)="","",HLOOKUP($A234,【様式２】講座情報!$E$4:$ZU$30,入力情報等!R$1))</f>
        <v/>
      </c>
      <c r="N234" t="str">
        <f>IF(HLOOKUP($A234,【様式２】講座情報!$E$4:$ZU$30,入力情報等!S$1)="","",HLOOKUP($A234,【様式２】講座情報!$E$4:$ZU$30,入力情報等!S$1))</f>
        <v/>
      </c>
      <c r="O234" t="str">
        <f>IF(HLOOKUP($A234,【様式２】講座情報!$E$4:$ZU$30,入力情報等!T$1)="","",HLOOKUP($A234,【様式２】講座情報!$E$4:$ZU$30,入力情報等!T$1))</f>
        <v/>
      </c>
      <c r="P234" t="str">
        <f>IF(HLOOKUP($A234,【様式２】講座情報!$E$4:$ZU$30,入力情報等!U$1)="","",HLOOKUP($A234,【様式２】講座情報!$E$4:$ZU$30,入力情報等!U$1))</f>
        <v/>
      </c>
      <c r="Q234" t="str">
        <f>IF(HLOOKUP($A234,【様式２】講座情報!$E$4:$ZU$30,入力情報等!V$1)="","",HLOOKUP($A234,【様式２】講座情報!$E$4:$ZU$30,入力情報等!V$1))</f>
        <v/>
      </c>
      <c r="R234" t="str">
        <f>IF(HLOOKUP($A234,【様式２】講座情報!$E$4:$ZU$30,入力情報等!W$1)="","",HLOOKUP($A234,【様式２】講座情報!$E$4:$ZU$30,入力情報等!W$1))</f>
        <v/>
      </c>
      <c r="S234" t="str">
        <f>IF(HLOOKUP($A234,【様式２】講座情報!$E$4:$ZU$30,入力情報等!X$1)="","",HLOOKUP($A234,【様式２】講座情報!$E$4:$ZU$30,入力情報等!X$1))</f>
        <v/>
      </c>
      <c r="T234" t="str">
        <f>IF(HLOOKUP($A234,【様式２】講座情報!$E$4:$ZU$30,入力情報等!Y$1)="","",HLOOKUP($A234,【様式２】講座情報!$E$4:$ZU$30,入力情報等!Y$1))</f>
        <v/>
      </c>
      <c r="U234" t="str">
        <f>IF(HLOOKUP($A234,【様式２】講座情報!$E$4:$ZU$30,入力情報等!Z$1)="","",HLOOKUP($A234,【様式２】講座情報!$E$4:$ZU$30,入力情報等!Z$1))</f>
        <v/>
      </c>
      <c r="V234" t="str">
        <f>IF(HLOOKUP($A234,【様式２】講座情報!$E$4:$ZU$30,入力情報等!AA$1)="","",HLOOKUP($A234,【様式２】講座情報!$E$4:$ZU$30,入力情報等!AA$1))</f>
        <v/>
      </c>
      <c r="W234" t="str">
        <f>IF(HLOOKUP($A234,【様式２】講座情報!$E$4:$ZU$30,入力情報等!AB$1)="","",HLOOKUP($A234,【様式２】講座情報!$E$4:$ZU$30,入力情報等!AB$1))</f>
        <v/>
      </c>
      <c r="X234" t="str">
        <f>IF(HLOOKUP($A234,【様式２】講座情報!$E$4:$ZU$30,入力情報等!AC$1)="","",HLOOKUP($A234,【様式２】講座情報!$E$4:$ZU$30,入力情報等!AC$1))</f>
        <v/>
      </c>
      <c r="Y234" t="str">
        <f>IF(HLOOKUP($A234,【様式２】講座情報!$E$4:$ZU$30,入力情報等!AD$1)="","",HLOOKUP($A234,【様式２】講座情報!$E$4:$ZU$30,入力情報等!AD$1))</f>
        <v/>
      </c>
      <c r="Z234" t="str">
        <f>IF(HLOOKUP($A234,【様式２】講座情報!$E$4:$ZU$30,入力情報等!AE$1)="","",HLOOKUP($A234,【様式２】講座情報!$E$4:$ZU$30,入力情報等!AE$1))</f>
        <v/>
      </c>
    </row>
    <row r="235" spans="1:26">
      <c r="A235" t="str">
        <f>IF(COUNTIF(【様式２】講座情報!$4:$4,転記データ!$A$3*1000+入力情報等!E224)=1,転記データ!$A$3*1000+入力情報等!E224,"")</f>
        <v/>
      </c>
      <c r="B235" t="str">
        <f>IF(HLOOKUP($A235,【様式２】講座情報!$E$4:$ZU$30,入力情報等!F$1)="","",HLOOKUP($A235,【様式２】講座情報!$E$4:$ZU$30,入力情報等!F$1))</f>
        <v/>
      </c>
      <c r="C235" t="str">
        <f>IF(HLOOKUP($A235,【様式２】講座情報!$E$4:$ZU$30,入力情報等!G$1)="","",HLOOKUP($A235,【様式２】講座情報!$E$4:$ZU$30,入力情報等!G$1))</f>
        <v/>
      </c>
      <c r="D235" t="str">
        <f>IF(HLOOKUP($A235,【様式２】講座情報!$E$4:$ZU$30,入力情報等!H$1)="","",HLOOKUP($A235,【様式２】講座情報!$E$4:$ZU$30,入力情報等!H$1))</f>
        <v/>
      </c>
      <c r="E235" t="str">
        <f>IF(HLOOKUP($A235,【様式２】講座情報!$E$4:$ZU$30,入力情報等!I$1)="","",HLOOKUP($A235,【様式２】講座情報!$E$4:$ZU$30,入力情報等!I$1))</f>
        <v/>
      </c>
      <c r="F235" t="str">
        <f>IF(HLOOKUP($A235,【様式２】講座情報!$E$4:$ZU$30,入力情報等!J$1)="","",HLOOKUP($A235,【様式２】講座情報!$E$4:$ZU$30,入力情報等!J$1))</f>
        <v/>
      </c>
      <c r="G235" t="str">
        <f>IF(HLOOKUP($A235,【様式２】講座情報!$E$4:$ZU$30,入力情報等!K$1)="","",HLOOKUP($A235,【様式２】講座情報!$E$4:$ZU$30,入力情報等!K$1))</f>
        <v/>
      </c>
      <c r="H235" t="str">
        <f>IF(HLOOKUP($A235,【様式２】講座情報!$E$4:$ZU$30,入力情報等!L$1)="","",HLOOKUP($A235,【様式２】講座情報!$E$4:$ZU$30,入力情報等!L$1))</f>
        <v/>
      </c>
      <c r="I235" t="str">
        <f>IF(HLOOKUP($A235,【様式２】講座情報!$E$4:$ZU$30,入力情報等!M$1)="","",HLOOKUP($A235,【様式２】講座情報!$E$4:$ZU$30,入力情報等!M$1))</f>
        <v/>
      </c>
      <c r="J235" t="str">
        <f>IF(HLOOKUP($A235,【様式２】講座情報!$E$4:$ZU$30,入力情報等!N$1)="","",HLOOKUP($A235,【様式２】講座情報!$E$4:$ZU$30,入力情報等!N$1))</f>
        <v/>
      </c>
      <c r="K235" t="str">
        <f>IF(HLOOKUP($A235,【様式２】講座情報!$E$4:$ZU$30,入力情報等!O$1)="","",HLOOKUP($A235,【様式２】講座情報!$E$4:$ZU$30,入力情報等!O$1))</f>
        <v/>
      </c>
      <c r="L235" t="str">
        <f>IF(HLOOKUP($A235,【様式２】講座情報!$E$4:$ZU$30,入力情報等!Q$1)="","",HLOOKUP($A235,【様式２】講座情報!$E$4:$ZU$30,入力情報等!Q$1))</f>
        <v/>
      </c>
      <c r="M235" t="str">
        <f>IF(HLOOKUP($A235,【様式２】講座情報!$E$4:$ZU$30,入力情報等!R$1)="","",HLOOKUP($A235,【様式２】講座情報!$E$4:$ZU$30,入力情報等!R$1))</f>
        <v/>
      </c>
      <c r="N235" t="str">
        <f>IF(HLOOKUP($A235,【様式２】講座情報!$E$4:$ZU$30,入力情報等!S$1)="","",HLOOKUP($A235,【様式２】講座情報!$E$4:$ZU$30,入力情報等!S$1))</f>
        <v/>
      </c>
      <c r="O235" t="str">
        <f>IF(HLOOKUP($A235,【様式２】講座情報!$E$4:$ZU$30,入力情報等!T$1)="","",HLOOKUP($A235,【様式２】講座情報!$E$4:$ZU$30,入力情報等!T$1))</f>
        <v/>
      </c>
      <c r="P235" t="str">
        <f>IF(HLOOKUP($A235,【様式２】講座情報!$E$4:$ZU$30,入力情報等!U$1)="","",HLOOKUP($A235,【様式２】講座情報!$E$4:$ZU$30,入力情報等!U$1))</f>
        <v/>
      </c>
      <c r="Q235" t="str">
        <f>IF(HLOOKUP($A235,【様式２】講座情報!$E$4:$ZU$30,入力情報等!V$1)="","",HLOOKUP($A235,【様式２】講座情報!$E$4:$ZU$30,入力情報等!V$1))</f>
        <v/>
      </c>
      <c r="R235" t="str">
        <f>IF(HLOOKUP($A235,【様式２】講座情報!$E$4:$ZU$30,入力情報等!W$1)="","",HLOOKUP($A235,【様式２】講座情報!$E$4:$ZU$30,入力情報等!W$1))</f>
        <v/>
      </c>
      <c r="S235" t="str">
        <f>IF(HLOOKUP($A235,【様式２】講座情報!$E$4:$ZU$30,入力情報等!X$1)="","",HLOOKUP($A235,【様式２】講座情報!$E$4:$ZU$30,入力情報等!X$1))</f>
        <v/>
      </c>
      <c r="T235" t="str">
        <f>IF(HLOOKUP($A235,【様式２】講座情報!$E$4:$ZU$30,入力情報等!Y$1)="","",HLOOKUP($A235,【様式２】講座情報!$E$4:$ZU$30,入力情報等!Y$1))</f>
        <v/>
      </c>
      <c r="U235" t="str">
        <f>IF(HLOOKUP($A235,【様式２】講座情報!$E$4:$ZU$30,入力情報等!Z$1)="","",HLOOKUP($A235,【様式２】講座情報!$E$4:$ZU$30,入力情報等!Z$1))</f>
        <v/>
      </c>
      <c r="V235" t="str">
        <f>IF(HLOOKUP($A235,【様式２】講座情報!$E$4:$ZU$30,入力情報等!AA$1)="","",HLOOKUP($A235,【様式２】講座情報!$E$4:$ZU$30,入力情報等!AA$1))</f>
        <v/>
      </c>
      <c r="W235" t="str">
        <f>IF(HLOOKUP($A235,【様式２】講座情報!$E$4:$ZU$30,入力情報等!AB$1)="","",HLOOKUP($A235,【様式２】講座情報!$E$4:$ZU$30,入力情報等!AB$1))</f>
        <v/>
      </c>
      <c r="X235" t="str">
        <f>IF(HLOOKUP($A235,【様式２】講座情報!$E$4:$ZU$30,入力情報等!AC$1)="","",HLOOKUP($A235,【様式２】講座情報!$E$4:$ZU$30,入力情報等!AC$1))</f>
        <v/>
      </c>
      <c r="Y235" t="str">
        <f>IF(HLOOKUP($A235,【様式２】講座情報!$E$4:$ZU$30,入力情報等!AD$1)="","",HLOOKUP($A235,【様式２】講座情報!$E$4:$ZU$30,入力情報等!AD$1))</f>
        <v/>
      </c>
      <c r="Z235" t="str">
        <f>IF(HLOOKUP($A235,【様式２】講座情報!$E$4:$ZU$30,入力情報等!AE$1)="","",HLOOKUP($A235,【様式２】講座情報!$E$4:$ZU$30,入力情報等!AE$1))</f>
        <v/>
      </c>
    </row>
    <row r="236" spans="1:26">
      <c r="A236" t="str">
        <f>IF(COUNTIF(【様式２】講座情報!$4:$4,転記データ!$A$3*1000+入力情報等!E225)=1,転記データ!$A$3*1000+入力情報等!E225,"")</f>
        <v/>
      </c>
      <c r="B236" t="str">
        <f>IF(HLOOKUP($A236,【様式２】講座情報!$E$4:$ZU$30,入力情報等!F$1)="","",HLOOKUP($A236,【様式２】講座情報!$E$4:$ZU$30,入力情報等!F$1))</f>
        <v/>
      </c>
      <c r="C236" t="str">
        <f>IF(HLOOKUP($A236,【様式２】講座情報!$E$4:$ZU$30,入力情報等!G$1)="","",HLOOKUP($A236,【様式２】講座情報!$E$4:$ZU$30,入力情報等!G$1))</f>
        <v/>
      </c>
      <c r="D236" t="str">
        <f>IF(HLOOKUP($A236,【様式２】講座情報!$E$4:$ZU$30,入力情報等!H$1)="","",HLOOKUP($A236,【様式２】講座情報!$E$4:$ZU$30,入力情報等!H$1))</f>
        <v/>
      </c>
      <c r="E236" t="str">
        <f>IF(HLOOKUP($A236,【様式２】講座情報!$E$4:$ZU$30,入力情報等!I$1)="","",HLOOKUP($A236,【様式２】講座情報!$E$4:$ZU$30,入力情報等!I$1))</f>
        <v/>
      </c>
      <c r="F236" t="str">
        <f>IF(HLOOKUP($A236,【様式２】講座情報!$E$4:$ZU$30,入力情報等!J$1)="","",HLOOKUP($A236,【様式２】講座情報!$E$4:$ZU$30,入力情報等!J$1))</f>
        <v/>
      </c>
      <c r="G236" t="str">
        <f>IF(HLOOKUP($A236,【様式２】講座情報!$E$4:$ZU$30,入力情報等!K$1)="","",HLOOKUP($A236,【様式２】講座情報!$E$4:$ZU$30,入力情報等!K$1))</f>
        <v/>
      </c>
      <c r="H236" t="str">
        <f>IF(HLOOKUP($A236,【様式２】講座情報!$E$4:$ZU$30,入力情報等!L$1)="","",HLOOKUP($A236,【様式２】講座情報!$E$4:$ZU$30,入力情報等!L$1))</f>
        <v/>
      </c>
      <c r="I236" t="str">
        <f>IF(HLOOKUP($A236,【様式２】講座情報!$E$4:$ZU$30,入力情報等!M$1)="","",HLOOKUP($A236,【様式２】講座情報!$E$4:$ZU$30,入力情報等!M$1))</f>
        <v/>
      </c>
      <c r="J236" t="str">
        <f>IF(HLOOKUP($A236,【様式２】講座情報!$E$4:$ZU$30,入力情報等!N$1)="","",HLOOKUP($A236,【様式２】講座情報!$E$4:$ZU$30,入力情報等!N$1))</f>
        <v/>
      </c>
      <c r="K236" t="str">
        <f>IF(HLOOKUP($A236,【様式２】講座情報!$E$4:$ZU$30,入力情報等!O$1)="","",HLOOKUP($A236,【様式２】講座情報!$E$4:$ZU$30,入力情報等!O$1))</f>
        <v/>
      </c>
      <c r="L236" t="str">
        <f>IF(HLOOKUP($A236,【様式２】講座情報!$E$4:$ZU$30,入力情報等!Q$1)="","",HLOOKUP($A236,【様式２】講座情報!$E$4:$ZU$30,入力情報等!Q$1))</f>
        <v/>
      </c>
      <c r="M236" t="str">
        <f>IF(HLOOKUP($A236,【様式２】講座情報!$E$4:$ZU$30,入力情報等!R$1)="","",HLOOKUP($A236,【様式２】講座情報!$E$4:$ZU$30,入力情報等!R$1))</f>
        <v/>
      </c>
      <c r="N236" t="str">
        <f>IF(HLOOKUP($A236,【様式２】講座情報!$E$4:$ZU$30,入力情報等!S$1)="","",HLOOKUP($A236,【様式２】講座情報!$E$4:$ZU$30,入力情報等!S$1))</f>
        <v/>
      </c>
      <c r="O236" t="str">
        <f>IF(HLOOKUP($A236,【様式２】講座情報!$E$4:$ZU$30,入力情報等!T$1)="","",HLOOKUP($A236,【様式２】講座情報!$E$4:$ZU$30,入力情報等!T$1))</f>
        <v/>
      </c>
      <c r="P236" t="str">
        <f>IF(HLOOKUP($A236,【様式２】講座情報!$E$4:$ZU$30,入力情報等!U$1)="","",HLOOKUP($A236,【様式２】講座情報!$E$4:$ZU$30,入力情報等!U$1))</f>
        <v/>
      </c>
      <c r="Q236" t="str">
        <f>IF(HLOOKUP($A236,【様式２】講座情報!$E$4:$ZU$30,入力情報等!V$1)="","",HLOOKUP($A236,【様式２】講座情報!$E$4:$ZU$30,入力情報等!V$1))</f>
        <v/>
      </c>
      <c r="R236" t="str">
        <f>IF(HLOOKUP($A236,【様式２】講座情報!$E$4:$ZU$30,入力情報等!W$1)="","",HLOOKUP($A236,【様式２】講座情報!$E$4:$ZU$30,入力情報等!W$1))</f>
        <v/>
      </c>
      <c r="S236" t="str">
        <f>IF(HLOOKUP($A236,【様式２】講座情報!$E$4:$ZU$30,入力情報等!X$1)="","",HLOOKUP($A236,【様式２】講座情報!$E$4:$ZU$30,入力情報等!X$1))</f>
        <v/>
      </c>
      <c r="T236" t="str">
        <f>IF(HLOOKUP($A236,【様式２】講座情報!$E$4:$ZU$30,入力情報等!Y$1)="","",HLOOKUP($A236,【様式２】講座情報!$E$4:$ZU$30,入力情報等!Y$1))</f>
        <v/>
      </c>
      <c r="U236" t="str">
        <f>IF(HLOOKUP($A236,【様式２】講座情報!$E$4:$ZU$30,入力情報等!Z$1)="","",HLOOKUP($A236,【様式２】講座情報!$E$4:$ZU$30,入力情報等!Z$1))</f>
        <v/>
      </c>
      <c r="V236" t="str">
        <f>IF(HLOOKUP($A236,【様式２】講座情報!$E$4:$ZU$30,入力情報等!AA$1)="","",HLOOKUP($A236,【様式２】講座情報!$E$4:$ZU$30,入力情報等!AA$1))</f>
        <v/>
      </c>
      <c r="W236" t="str">
        <f>IF(HLOOKUP($A236,【様式２】講座情報!$E$4:$ZU$30,入力情報等!AB$1)="","",HLOOKUP($A236,【様式２】講座情報!$E$4:$ZU$30,入力情報等!AB$1))</f>
        <v/>
      </c>
      <c r="X236" t="str">
        <f>IF(HLOOKUP($A236,【様式２】講座情報!$E$4:$ZU$30,入力情報等!AC$1)="","",HLOOKUP($A236,【様式２】講座情報!$E$4:$ZU$30,入力情報等!AC$1))</f>
        <v/>
      </c>
      <c r="Y236" t="str">
        <f>IF(HLOOKUP($A236,【様式２】講座情報!$E$4:$ZU$30,入力情報等!AD$1)="","",HLOOKUP($A236,【様式２】講座情報!$E$4:$ZU$30,入力情報等!AD$1))</f>
        <v/>
      </c>
      <c r="Z236" t="str">
        <f>IF(HLOOKUP($A236,【様式２】講座情報!$E$4:$ZU$30,入力情報等!AE$1)="","",HLOOKUP($A236,【様式２】講座情報!$E$4:$ZU$30,入力情報等!AE$1))</f>
        <v/>
      </c>
    </row>
    <row r="237" spans="1:26">
      <c r="A237" t="str">
        <f>IF(COUNTIF(【様式２】講座情報!$4:$4,転記データ!$A$3*1000+入力情報等!E226)=1,転記データ!$A$3*1000+入力情報等!E226,"")</f>
        <v/>
      </c>
      <c r="B237" t="str">
        <f>IF(HLOOKUP($A237,【様式２】講座情報!$E$4:$ZU$30,入力情報等!F$1)="","",HLOOKUP($A237,【様式２】講座情報!$E$4:$ZU$30,入力情報等!F$1))</f>
        <v/>
      </c>
      <c r="C237" t="str">
        <f>IF(HLOOKUP($A237,【様式２】講座情報!$E$4:$ZU$30,入力情報等!G$1)="","",HLOOKUP($A237,【様式２】講座情報!$E$4:$ZU$30,入力情報等!G$1))</f>
        <v/>
      </c>
      <c r="D237" t="str">
        <f>IF(HLOOKUP($A237,【様式２】講座情報!$E$4:$ZU$30,入力情報等!H$1)="","",HLOOKUP($A237,【様式２】講座情報!$E$4:$ZU$30,入力情報等!H$1))</f>
        <v/>
      </c>
      <c r="E237" t="str">
        <f>IF(HLOOKUP($A237,【様式２】講座情報!$E$4:$ZU$30,入力情報等!I$1)="","",HLOOKUP($A237,【様式２】講座情報!$E$4:$ZU$30,入力情報等!I$1))</f>
        <v/>
      </c>
      <c r="F237" t="str">
        <f>IF(HLOOKUP($A237,【様式２】講座情報!$E$4:$ZU$30,入力情報等!J$1)="","",HLOOKUP($A237,【様式２】講座情報!$E$4:$ZU$30,入力情報等!J$1))</f>
        <v/>
      </c>
      <c r="G237" t="str">
        <f>IF(HLOOKUP($A237,【様式２】講座情報!$E$4:$ZU$30,入力情報等!K$1)="","",HLOOKUP($A237,【様式２】講座情報!$E$4:$ZU$30,入力情報等!K$1))</f>
        <v/>
      </c>
      <c r="H237" t="str">
        <f>IF(HLOOKUP($A237,【様式２】講座情報!$E$4:$ZU$30,入力情報等!L$1)="","",HLOOKUP($A237,【様式２】講座情報!$E$4:$ZU$30,入力情報等!L$1))</f>
        <v/>
      </c>
      <c r="I237" t="str">
        <f>IF(HLOOKUP($A237,【様式２】講座情報!$E$4:$ZU$30,入力情報等!M$1)="","",HLOOKUP($A237,【様式２】講座情報!$E$4:$ZU$30,入力情報等!M$1))</f>
        <v/>
      </c>
      <c r="J237" t="str">
        <f>IF(HLOOKUP($A237,【様式２】講座情報!$E$4:$ZU$30,入力情報等!N$1)="","",HLOOKUP($A237,【様式２】講座情報!$E$4:$ZU$30,入力情報等!N$1))</f>
        <v/>
      </c>
      <c r="K237" t="str">
        <f>IF(HLOOKUP($A237,【様式２】講座情報!$E$4:$ZU$30,入力情報等!O$1)="","",HLOOKUP($A237,【様式２】講座情報!$E$4:$ZU$30,入力情報等!O$1))</f>
        <v/>
      </c>
      <c r="L237" t="str">
        <f>IF(HLOOKUP($A237,【様式２】講座情報!$E$4:$ZU$30,入力情報等!Q$1)="","",HLOOKUP($A237,【様式２】講座情報!$E$4:$ZU$30,入力情報等!Q$1))</f>
        <v/>
      </c>
      <c r="M237" t="str">
        <f>IF(HLOOKUP($A237,【様式２】講座情報!$E$4:$ZU$30,入力情報等!R$1)="","",HLOOKUP($A237,【様式２】講座情報!$E$4:$ZU$30,入力情報等!R$1))</f>
        <v/>
      </c>
      <c r="N237" t="str">
        <f>IF(HLOOKUP($A237,【様式２】講座情報!$E$4:$ZU$30,入力情報等!S$1)="","",HLOOKUP($A237,【様式２】講座情報!$E$4:$ZU$30,入力情報等!S$1))</f>
        <v/>
      </c>
      <c r="O237" t="str">
        <f>IF(HLOOKUP($A237,【様式２】講座情報!$E$4:$ZU$30,入力情報等!T$1)="","",HLOOKUP($A237,【様式２】講座情報!$E$4:$ZU$30,入力情報等!T$1))</f>
        <v/>
      </c>
      <c r="P237" t="str">
        <f>IF(HLOOKUP($A237,【様式２】講座情報!$E$4:$ZU$30,入力情報等!U$1)="","",HLOOKUP($A237,【様式２】講座情報!$E$4:$ZU$30,入力情報等!U$1))</f>
        <v/>
      </c>
      <c r="Q237" t="str">
        <f>IF(HLOOKUP($A237,【様式２】講座情報!$E$4:$ZU$30,入力情報等!V$1)="","",HLOOKUP($A237,【様式２】講座情報!$E$4:$ZU$30,入力情報等!V$1))</f>
        <v/>
      </c>
      <c r="R237" t="str">
        <f>IF(HLOOKUP($A237,【様式２】講座情報!$E$4:$ZU$30,入力情報等!W$1)="","",HLOOKUP($A237,【様式２】講座情報!$E$4:$ZU$30,入力情報等!W$1))</f>
        <v/>
      </c>
      <c r="S237" t="str">
        <f>IF(HLOOKUP($A237,【様式２】講座情報!$E$4:$ZU$30,入力情報等!X$1)="","",HLOOKUP($A237,【様式２】講座情報!$E$4:$ZU$30,入力情報等!X$1))</f>
        <v/>
      </c>
      <c r="T237" t="str">
        <f>IF(HLOOKUP($A237,【様式２】講座情報!$E$4:$ZU$30,入力情報等!Y$1)="","",HLOOKUP($A237,【様式２】講座情報!$E$4:$ZU$30,入力情報等!Y$1))</f>
        <v/>
      </c>
      <c r="U237" t="str">
        <f>IF(HLOOKUP($A237,【様式２】講座情報!$E$4:$ZU$30,入力情報等!Z$1)="","",HLOOKUP($A237,【様式２】講座情報!$E$4:$ZU$30,入力情報等!Z$1))</f>
        <v/>
      </c>
      <c r="V237" t="str">
        <f>IF(HLOOKUP($A237,【様式２】講座情報!$E$4:$ZU$30,入力情報等!AA$1)="","",HLOOKUP($A237,【様式２】講座情報!$E$4:$ZU$30,入力情報等!AA$1))</f>
        <v/>
      </c>
      <c r="W237" t="str">
        <f>IF(HLOOKUP($A237,【様式２】講座情報!$E$4:$ZU$30,入力情報等!AB$1)="","",HLOOKUP($A237,【様式２】講座情報!$E$4:$ZU$30,入力情報等!AB$1))</f>
        <v/>
      </c>
      <c r="X237" t="str">
        <f>IF(HLOOKUP($A237,【様式２】講座情報!$E$4:$ZU$30,入力情報等!AC$1)="","",HLOOKUP($A237,【様式２】講座情報!$E$4:$ZU$30,入力情報等!AC$1))</f>
        <v/>
      </c>
      <c r="Y237" t="str">
        <f>IF(HLOOKUP($A237,【様式２】講座情報!$E$4:$ZU$30,入力情報等!AD$1)="","",HLOOKUP($A237,【様式２】講座情報!$E$4:$ZU$30,入力情報等!AD$1))</f>
        <v/>
      </c>
      <c r="Z237" t="str">
        <f>IF(HLOOKUP($A237,【様式２】講座情報!$E$4:$ZU$30,入力情報等!AE$1)="","",HLOOKUP($A237,【様式２】講座情報!$E$4:$ZU$30,入力情報等!AE$1))</f>
        <v/>
      </c>
    </row>
    <row r="238" spans="1:26">
      <c r="A238" t="str">
        <f>IF(COUNTIF(【様式２】講座情報!$4:$4,転記データ!$A$3*1000+入力情報等!E227)=1,転記データ!$A$3*1000+入力情報等!E227,"")</f>
        <v/>
      </c>
      <c r="B238" t="str">
        <f>IF(HLOOKUP($A238,【様式２】講座情報!$E$4:$ZU$30,入力情報等!F$1)="","",HLOOKUP($A238,【様式２】講座情報!$E$4:$ZU$30,入力情報等!F$1))</f>
        <v/>
      </c>
      <c r="C238" t="str">
        <f>IF(HLOOKUP($A238,【様式２】講座情報!$E$4:$ZU$30,入力情報等!G$1)="","",HLOOKUP($A238,【様式２】講座情報!$E$4:$ZU$30,入力情報等!G$1))</f>
        <v/>
      </c>
      <c r="D238" t="str">
        <f>IF(HLOOKUP($A238,【様式２】講座情報!$E$4:$ZU$30,入力情報等!H$1)="","",HLOOKUP($A238,【様式２】講座情報!$E$4:$ZU$30,入力情報等!H$1))</f>
        <v/>
      </c>
      <c r="E238" t="str">
        <f>IF(HLOOKUP($A238,【様式２】講座情報!$E$4:$ZU$30,入力情報等!I$1)="","",HLOOKUP($A238,【様式２】講座情報!$E$4:$ZU$30,入力情報等!I$1))</f>
        <v/>
      </c>
      <c r="F238" t="str">
        <f>IF(HLOOKUP($A238,【様式２】講座情報!$E$4:$ZU$30,入力情報等!J$1)="","",HLOOKUP($A238,【様式２】講座情報!$E$4:$ZU$30,入力情報等!J$1))</f>
        <v/>
      </c>
      <c r="G238" t="str">
        <f>IF(HLOOKUP($A238,【様式２】講座情報!$E$4:$ZU$30,入力情報等!K$1)="","",HLOOKUP($A238,【様式２】講座情報!$E$4:$ZU$30,入力情報等!K$1))</f>
        <v/>
      </c>
      <c r="H238" t="str">
        <f>IF(HLOOKUP($A238,【様式２】講座情報!$E$4:$ZU$30,入力情報等!L$1)="","",HLOOKUP($A238,【様式２】講座情報!$E$4:$ZU$30,入力情報等!L$1))</f>
        <v/>
      </c>
      <c r="I238" t="str">
        <f>IF(HLOOKUP($A238,【様式２】講座情報!$E$4:$ZU$30,入力情報等!M$1)="","",HLOOKUP($A238,【様式２】講座情報!$E$4:$ZU$30,入力情報等!M$1))</f>
        <v/>
      </c>
      <c r="J238" t="str">
        <f>IF(HLOOKUP($A238,【様式２】講座情報!$E$4:$ZU$30,入力情報等!N$1)="","",HLOOKUP($A238,【様式２】講座情報!$E$4:$ZU$30,入力情報等!N$1))</f>
        <v/>
      </c>
      <c r="K238" t="str">
        <f>IF(HLOOKUP($A238,【様式２】講座情報!$E$4:$ZU$30,入力情報等!O$1)="","",HLOOKUP($A238,【様式２】講座情報!$E$4:$ZU$30,入力情報等!O$1))</f>
        <v/>
      </c>
      <c r="L238" t="str">
        <f>IF(HLOOKUP($A238,【様式２】講座情報!$E$4:$ZU$30,入力情報等!Q$1)="","",HLOOKUP($A238,【様式２】講座情報!$E$4:$ZU$30,入力情報等!Q$1))</f>
        <v/>
      </c>
      <c r="M238" t="str">
        <f>IF(HLOOKUP($A238,【様式２】講座情報!$E$4:$ZU$30,入力情報等!R$1)="","",HLOOKUP($A238,【様式２】講座情報!$E$4:$ZU$30,入力情報等!R$1))</f>
        <v/>
      </c>
      <c r="N238" t="str">
        <f>IF(HLOOKUP($A238,【様式２】講座情報!$E$4:$ZU$30,入力情報等!S$1)="","",HLOOKUP($A238,【様式２】講座情報!$E$4:$ZU$30,入力情報等!S$1))</f>
        <v/>
      </c>
      <c r="O238" t="str">
        <f>IF(HLOOKUP($A238,【様式２】講座情報!$E$4:$ZU$30,入力情報等!T$1)="","",HLOOKUP($A238,【様式２】講座情報!$E$4:$ZU$30,入力情報等!T$1))</f>
        <v/>
      </c>
      <c r="P238" t="str">
        <f>IF(HLOOKUP($A238,【様式２】講座情報!$E$4:$ZU$30,入力情報等!U$1)="","",HLOOKUP($A238,【様式２】講座情報!$E$4:$ZU$30,入力情報等!U$1))</f>
        <v/>
      </c>
      <c r="Q238" t="str">
        <f>IF(HLOOKUP($A238,【様式２】講座情報!$E$4:$ZU$30,入力情報等!V$1)="","",HLOOKUP($A238,【様式２】講座情報!$E$4:$ZU$30,入力情報等!V$1))</f>
        <v/>
      </c>
      <c r="R238" t="str">
        <f>IF(HLOOKUP($A238,【様式２】講座情報!$E$4:$ZU$30,入力情報等!W$1)="","",HLOOKUP($A238,【様式２】講座情報!$E$4:$ZU$30,入力情報等!W$1))</f>
        <v/>
      </c>
      <c r="S238" t="str">
        <f>IF(HLOOKUP($A238,【様式２】講座情報!$E$4:$ZU$30,入力情報等!X$1)="","",HLOOKUP($A238,【様式２】講座情報!$E$4:$ZU$30,入力情報等!X$1))</f>
        <v/>
      </c>
      <c r="T238" t="str">
        <f>IF(HLOOKUP($A238,【様式２】講座情報!$E$4:$ZU$30,入力情報等!Y$1)="","",HLOOKUP($A238,【様式２】講座情報!$E$4:$ZU$30,入力情報等!Y$1))</f>
        <v/>
      </c>
      <c r="U238" t="str">
        <f>IF(HLOOKUP($A238,【様式２】講座情報!$E$4:$ZU$30,入力情報等!Z$1)="","",HLOOKUP($A238,【様式２】講座情報!$E$4:$ZU$30,入力情報等!Z$1))</f>
        <v/>
      </c>
      <c r="V238" t="str">
        <f>IF(HLOOKUP($A238,【様式２】講座情報!$E$4:$ZU$30,入力情報等!AA$1)="","",HLOOKUP($A238,【様式２】講座情報!$E$4:$ZU$30,入力情報等!AA$1))</f>
        <v/>
      </c>
      <c r="W238" t="str">
        <f>IF(HLOOKUP($A238,【様式２】講座情報!$E$4:$ZU$30,入力情報等!AB$1)="","",HLOOKUP($A238,【様式２】講座情報!$E$4:$ZU$30,入力情報等!AB$1))</f>
        <v/>
      </c>
      <c r="X238" t="str">
        <f>IF(HLOOKUP($A238,【様式２】講座情報!$E$4:$ZU$30,入力情報等!AC$1)="","",HLOOKUP($A238,【様式２】講座情報!$E$4:$ZU$30,入力情報等!AC$1))</f>
        <v/>
      </c>
      <c r="Y238" t="str">
        <f>IF(HLOOKUP($A238,【様式２】講座情報!$E$4:$ZU$30,入力情報等!AD$1)="","",HLOOKUP($A238,【様式２】講座情報!$E$4:$ZU$30,入力情報等!AD$1))</f>
        <v/>
      </c>
      <c r="Z238" t="str">
        <f>IF(HLOOKUP($A238,【様式２】講座情報!$E$4:$ZU$30,入力情報等!AE$1)="","",HLOOKUP($A238,【様式２】講座情報!$E$4:$ZU$30,入力情報等!AE$1))</f>
        <v/>
      </c>
    </row>
    <row r="239" spans="1:26">
      <c r="A239" t="str">
        <f>IF(COUNTIF(【様式２】講座情報!$4:$4,転記データ!$A$3*1000+入力情報等!E228)=1,転記データ!$A$3*1000+入力情報等!E228,"")</f>
        <v/>
      </c>
      <c r="B239" t="str">
        <f>IF(HLOOKUP($A239,【様式２】講座情報!$E$4:$ZU$30,入力情報等!F$1)="","",HLOOKUP($A239,【様式２】講座情報!$E$4:$ZU$30,入力情報等!F$1))</f>
        <v/>
      </c>
      <c r="C239" t="str">
        <f>IF(HLOOKUP($A239,【様式２】講座情報!$E$4:$ZU$30,入力情報等!G$1)="","",HLOOKUP($A239,【様式２】講座情報!$E$4:$ZU$30,入力情報等!G$1))</f>
        <v/>
      </c>
      <c r="D239" t="str">
        <f>IF(HLOOKUP($A239,【様式２】講座情報!$E$4:$ZU$30,入力情報等!H$1)="","",HLOOKUP($A239,【様式２】講座情報!$E$4:$ZU$30,入力情報等!H$1))</f>
        <v/>
      </c>
      <c r="E239" t="str">
        <f>IF(HLOOKUP($A239,【様式２】講座情報!$E$4:$ZU$30,入力情報等!I$1)="","",HLOOKUP($A239,【様式２】講座情報!$E$4:$ZU$30,入力情報等!I$1))</f>
        <v/>
      </c>
      <c r="F239" t="str">
        <f>IF(HLOOKUP($A239,【様式２】講座情報!$E$4:$ZU$30,入力情報等!J$1)="","",HLOOKUP($A239,【様式２】講座情報!$E$4:$ZU$30,入力情報等!J$1))</f>
        <v/>
      </c>
      <c r="G239" t="str">
        <f>IF(HLOOKUP($A239,【様式２】講座情報!$E$4:$ZU$30,入力情報等!K$1)="","",HLOOKUP($A239,【様式２】講座情報!$E$4:$ZU$30,入力情報等!K$1))</f>
        <v/>
      </c>
      <c r="H239" t="str">
        <f>IF(HLOOKUP($A239,【様式２】講座情報!$E$4:$ZU$30,入力情報等!L$1)="","",HLOOKUP($A239,【様式２】講座情報!$E$4:$ZU$30,入力情報等!L$1))</f>
        <v/>
      </c>
      <c r="I239" t="str">
        <f>IF(HLOOKUP($A239,【様式２】講座情報!$E$4:$ZU$30,入力情報等!M$1)="","",HLOOKUP($A239,【様式２】講座情報!$E$4:$ZU$30,入力情報等!M$1))</f>
        <v/>
      </c>
      <c r="J239" t="str">
        <f>IF(HLOOKUP($A239,【様式２】講座情報!$E$4:$ZU$30,入力情報等!N$1)="","",HLOOKUP($A239,【様式２】講座情報!$E$4:$ZU$30,入力情報等!N$1))</f>
        <v/>
      </c>
      <c r="K239" t="str">
        <f>IF(HLOOKUP($A239,【様式２】講座情報!$E$4:$ZU$30,入力情報等!O$1)="","",HLOOKUP($A239,【様式２】講座情報!$E$4:$ZU$30,入力情報等!O$1))</f>
        <v/>
      </c>
      <c r="L239" t="str">
        <f>IF(HLOOKUP($A239,【様式２】講座情報!$E$4:$ZU$30,入力情報等!Q$1)="","",HLOOKUP($A239,【様式２】講座情報!$E$4:$ZU$30,入力情報等!Q$1))</f>
        <v/>
      </c>
      <c r="M239" t="str">
        <f>IF(HLOOKUP($A239,【様式２】講座情報!$E$4:$ZU$30,入力情報等!R$1)="","",HLOOKUP($A239,【様式２】講座情報!$E$4:$ZU$30,入力情報等!R$1))</f>
        <v/>
      </c>
      <c r="N239" t="str">
        <f>IF(HLOOKUP($A239,【様式２】講座情報!$E$4:$ZU$30,入力情報等!S$1)="","",HLOOKUP($A239,【様式２】講座情報!$E$4:$ZU$30,入力情報等!S$1))</f>
        <v/>
      </c>
      <c r="O239" t="str">
        <f>IF(HLOOKUP($A239,【様式２】講座情報!$E$4:$ZU$30,入力情報等!T$1)="","",HLOOKUP($A239,【様式２】講座情報!$E$4:$ZU$30,入力情報等!T$1))</f>
        <v/>
      </c>
      <c r="P239" t="str">
        <f>IF(HLOOKUP($A239,【様式２】講座情報!$E$4:$ZU$30,入力情報等!U$1)="","",HLOOKUP($A239,【様式２】講座情報!$E$4:$ZU$30,入力情報等!U$1))</f>
        <v/>
      </c>
      <c r="Q239" t="str">
        <f>IF(HLOOKUP($A239,【様式２】講座情報!$E$4:$ZU$30,入力情報等!V$1)="","",HLOOKUP($A239,【様式２】講座情報!$E$4:$ZU$30,入力情報等!V$1))</f>
        <v/>
      </c>
      <c r="R239" t="str">
        <f>IF(HLOOKUP($A239,【様式２】講座情報!$E$4:$ZU$30,入力情報等!W$1)="","",HLOOKUP($A239,【様式２】講座情報!$E$4:$ZU$30,入力情報等!W$1))</f>
        <v/>
      </c>
      <c r="S239" t="str">
        <f>IF(HLOOKUP($A239,【様式２】講座情報!$E$4:$ZU$30,入力情報等!X$1)="","",HLOOKUP($A239,【様式２】講座情報!$E$4:$ZU$30,入力情報等!X$1))</f>
        <v/>
      </c>
      <c r="T239" t="str">
        <f>IF(HLOOKUP($A239,【様式２】講座情報!$E$4:$ZU$30,入力情報等!Y$1)="","",HLOOKUP($A239,【様式２】講座情報!$E$4:$ZU$30,入力情報等!Y$1))</f>
        <v/>
      </c>
      <c r="U239" t="str">
        <f>IF(HLOOKUP($A239,【様式２】講座情報!$E$4:$ZU$30,入力情報等!Z$1)="","",HLOOKUP($A239,【様式２】講座情報!$E$4:$ZU$30,入力情報等!Z$1))</f>
        <v/>
      </c>
      <c r="V239" t="str">
        <f>IF(HLOOKUP($A239,【様式２】講座情報!$E$4:$ZU$30,入力情報等!AA$1)="","",HLOOKUP($A239,【様式２】講座情報!$E$4:$ZU$30,入力情報等!AA$1))</f>
        <v/>
      </c>
      <c r="W239" t="str">
        <f>IF(HLOOKUP($A239,【様式２】講座情報!$E$4:$ZU$30,入力情報等!AB$1)="","",HLOOKUP($A239,【様式２】講座情報!$E$4:$ZU$30,入力情報等!AB$1))</f>
        <v/>
      </c>
      <c r="X239" t="str">
        <f>IF(HLOOKUP($A239,【様式２】講座情報!$E$4:$ZU$30,入力情報等!AC$1)="","",HLOOKUP($A239,【様式２】講座情報!$E$4:$ZU$30,入力情報等!AC$1))</f>
        <v/>
      </c>
      <c r="Y239" t="str">
        <f>IF(HLOOKUP($A239,【様式２】講座情報!$E$4:$ZU$30,入力情報等!AD$1)="","",HLOOKUP($A239,【様式２】講座情報!$E$4:$ZU$30,入力情報等!AD$1))</f>
        <v/>
      </c>
      <c r="Z239" t="str">
        <f>IF(HLOOKUP($A239,【様式２】講座情報!$E$4:$ZU$30,入力情報等!AE$1)="","",HLOOKUP($A239,【様式２】講座情報!$E$4:$ZU$30,入力情報等!AE$1))</f>
        <v/>
      </c>
    </row>
    <row r="240" spans="1:26">
      <c r="A240" t="str">
        <f>IF(COUNTIF(【様式２】講座情報!$4:$4,転記データ!$A$3*1000+入力情報等!E229)=1,転記データ!$A$3*1000+入力情報等!E229,"")</f>
        <v/>
      </c>
      <c r="B240" t="str">
        <f>IF(HLOOKUP($A240,【様式２】講座情報!$E$4:$ZU$30,入力情報等!F$1)="","",HLOOKUP($A240,【様式２】講座情報!$E$4:$ZU$30,入力情報等!F$1))</f>
        <v/>
      </c>
      <c r="C240" t="str">
        <f>IF(HLOOKUP($A240,【様式２】講座情報!$E$4:$ZU$30,入力情報等!G$1)="","",HLOOKUP($A240,【様式２】講座情報!$E$4:$ZU$30,入力情報等!G$1))</f>
        <v/>
      </c>
      <c r="D240" t="str">
        <f>IF(HLOOKUP($A240,【様式２】講座情報!$E$4:$ZU$30,入力情報等!H$1)="","",HLOOKUP($A240,【様式２】講座情報!$E$4:$ZU$30,入力情報等!H$1))</f>
        <v/>
      </c>
      <c r="E240" t="str">
        <f>IF(HLOOKUP($A240,【様式２】講座情報!$E$4:$ZU$30,入力情報等!I$1)="","",HLOOKUP($A240,【様式２】講座情報!$E$4:$ZU$30,入力情報等!I$1))</f>
        <v/>
      </c>
      <c r="F240" t="str">
        <f>IF(HLOOKUP($A240,【様式２】講座情報!$E$4:$ZU$30,入力情報等!J$1)="","",HLOOKUP($A240,【様式２】講座情報!$E$4:$ZU$30,入力情報等!J$1))</f>
        <v/>
      </c>
      <c r="G240" t="str">
        <f>IF(HLOOKUP($A240,【様式２】講座情報!$E$4:$ZU$30,入力情報等!K$1)="","",HLOOKUP($A240,【様式２】講座情報!$E$4:$ZU$30,入力情報等!K$1))</f>
        <v/>
      </c>
      <c r="H240" t="str">
        <f>IF(HLOOKUP($A240,【様式２】講座情報!$E$4:$ZU$30,入力情報等!L$1)="","",HLOOKUP($A240,【様式２】講座情報!$E$4:$ZU$30,入力情報等!L$1))</f>
        <v/>
      </c>
      <c r="I240" t="str">
        <f>IF(HLOOKUP($A240,【様式２】講座情報!$E$4:$ZU$30,入力情報等!M$1)="","",HLOOKUP($A240,【様式２】講座情報!$E$4:$ZU$30,入力情報等!M$1))</f>
        <v/>
      </c>
      <c r="J240" t="str">
        <f>IF(HLOOKUP($A240,【様式２】講座情報!$E$4:$ZU$30,入力情報等!N$1)="","",HLOOKUP($A240,【様式２】講座情報!$E$4:$ZU$30,入力情報等!N$1))</f>
        <v/>
      </c>
      <c r="K240" t="str">
        <f>IF(HLOOKUP($A240,【様式２】講座情報!$E$4:$ZU$30,入力情報等!O$1)="","",HLOOKUP($A240,【様式２】講座情報!$E$4:$ZU$30,入力情報等!O$1))</f>
        <v/>
      </c>
      <c r="L240" t="str">
        <f>IF(HLOOKUP($A240,【様式２】講座情報!$E$4:$ZU$30,入力情報等!Q$1)="","",HLOOKUP($A240,【様式２】講座情報!$E$4:$ZU$30,入力情報等!Q$1))</f>
        <v/>
      </c>
      <c r="M240" t="str">
        <f>IF(HLOOKUP($A240,【様式２】講座情報!$E$4:$ZU$30,入力情報等!R$1)="","",HLOOKUP($A240,【様式２】講座情報!$E$4:$ZU$30,入力情報等!R$1))</f>
        <v/>
      </c>
      <c r="N240" t="str">
        <f>IF(HLOOKUP($A240,【様式２】講座情報!$E$4:$ZU$30,入力情報等!S$1)="","",HLOOKUP($A240,【様式２】講座情報!$E$4:$ZU$30,入力情報等!S$1))</f>
        <v/>
      </c>
      <c r="O240" t="str">
        <f>IF(HLOOKUP($A240,【様式２】講座情報!$E$4:$ZU$30,入力情報等!T$1)="","",HLOOKUP($A240,【様式２】講座情報!$E$4:$ZU$30,入力情報等!T$1))</f>
        <v/>
      </c>
      <c r="P240" t="str">
        <f>IF(HLOOKUP($A240,【様式２】講座情報!$E$4:$ZU$30,入力情報等!U$1)="","",HLOOKUP($A240,【様式２】講座情報!$E$4:$ZU$30,入力情報等!U$1))</f>
        <v/>
      </c>
      <c r="Q240" t="str">
        <f>IF(HLOOKUP($A240,【様式２】講座情報!$E$4:$ZU$30,入力情報等!V$1)="","",HLOOKUP($A240,【様式２】講座情報!$E$4:$ZU$30,入力情報等!V$1))</f>
        <v/>
      </c>
      <c r="R240" t="str">
        <f>IF(HLOOKUP($A240,【様式２】講座情報!$E$4:$ZU$30,入力情報等!W$1)="","",HLOOKUP($A240,【様式２】講座情報!$E$4:$ZU$30,入力情報等!W$1))</f>
        <v/>
      </c>
      <c r="S240" t="str">
        <f>IF(HLOOKUP($A240,【様式２】講座情報!$E$4:$ZU$30,入力情報等!X$1)="","",HLOOKUP($A240,【様式２】講座情報!$E$4:$ZU$30,入力情報等!X$1))</f>
        <v/>
      </c>
      <c r="T240" t="str">
        <f>IF(HLOOKUP($A240,【様式２】講座情報!$E$4:$ZU$30,入力情報等!Y$1)="","",HLOOKUP($A240,【様式２】講座情報!$E$4:$ZU$30,入力情報等!Y$1))</f>
        <v/>
      </c>
      <c r="U240" t="str">
        <f>IF(HLOOKUP($A240,【様式２】講座情報!$E$4:$ZU$30,入力情報等!Z$1)="","",HLOOKUP($A240,【様式２】講座情報!$E$4:$ZU$30,入力情報等!Z$1))</f>
        <v/>
      </c>
      <c r="V240" t="str">
        <f>IF(HLOOKUP($A240,【様式２】講座情報!$E$4:$ZU$30,入力情報等!AA$1)="","",HLOOKUP($A240,【様式２】講座情報!$E$4:$ZU$30,入力情報等!AA$1))</f>
        <v/>
      </c>
      <c r="W240" t="str">
        <f>IF(HLOOKUP($A240,【様式２】講座情報!$E$4:$ZU$30,入力情報等!AB$1)="","",HLOOKUP($A240,【様式２】講座情報!$E$4:$ZU$30,入力情報等!AB$1))</f>
        <v/>
      </c>
      <c r="X240" t="str">
        <f>IF(HLOOKUP($A240,【様式２】講座情報!$E$4:$ZU$30,入力情報等!AC$1)="","",HLOOKUP($A240,【様式２】講座情報!$E$4:$ZU$30,入力情報等!AC$1))</f>
        <v/>
      </c>
      <c r="Y240" t="str">
        <f>IF(HLOOKUP($A240,【様式２】講座情報!$E$4:$ZU$30,入力情報等!AD$1)="","",HLOOKUP($A240,【様式２】講座情報!$E$4:$ZU$30,入力情報等!AD$1))</f>
        <v/>
      </c>
      <c r="Z240" t="str">
        <f>IF(HLOOKUP($A240,【様式２】講座情報!$E$4:$ZU$30,入力情報等!AE$1)="","",HLOOKUP($A240,【様式２】講座情報!$E$4:$ZU$30,入力情報等!AE$1))</f>
        <v/>
      </c>
    </row>
    <row r="241" spans="1:26">
      <c r="A241" t="str">
        <f>IF(COUNTIF(【様式２】講座情報!$4:$4,転記データ!$A$3*1000+入力情報等!E230)=1,転記データ!$A$3*1000+入力情報等!E230,"")</f>
        <v/>
      </c>
      <c r="B241" t="str">
        <f>IF(HLOOKUP($A241,【様式２】講座情報!$E$4:$ZU$30,入力情報等!F$1)="","",HLOOKUP($A241,【様式２】講座情報!$E$4:$ZU$30,入力情報等!F$1))</f>
        <v/>
      </c>
      <c r="C241" t="str">
        <f>IF(HLOOKUP($A241,【様式２】講座情報!$E$4:$ZU$30,入力情報等!G$1)="","",HLOOKUP($A241,【様式２】講座情報!$E$4:$ZU$30,入力情報等!G$1))</f>
        <v/>
      </c>
      <c r="D241" t="str">
        <f>IF(HLOOKUP($A241,【様式２】講座情報!$E$4:$ZU$30,入力情報等!H$1)="","",HLOOKUP($A241,【様式２】講座情報!$E$4:$ZU$30,入力情報等!H$1))</f>
        <v/>
      </c>
      <c r="E241" t="str">
        <f>IF(HLOOKUP($A241,【様式２】講座情報!$E$4:$ZU$30,入力情報等!I$1)="","",HLOOKUP($A241,【様式２】講座情報!$E$4:$ZU$30,入力情報等!I$1))</f>
        <v/>
      </c>
      <c r="F241" t="str">
        <f>IF(HLOOKUP($A241,【様式２】講座情報!$E$4:$ZU$30,入力情報等!J$1)="","",HLOOKUP($A241,【様式２】講座情報!$E$4:$ZU$30,入力情報等!J$1))</f>
        <v/>
      </c>
      <c r="G241" t="str">
        <f>IF(HLOOKUP($A241,【様式２】講座情報!$E$4:$ZU$30,入力情報等!K$1)="","",HLOOKUP($A241,【様式２】講座情報!$E$4:$ZU$30,入力情報等!K$1))</f>
        <v/>
      </c>
      <c r="H241" t="str">
        <f>IF(HLOOKUP($A241,【様式２】講座情報!$E$4:$ZU$30,入力情報等!L$1)="","",HLOOKUP($A241,【様式２】講座情報!$E$4:$ZU$30,入力情報等!L$1))</f>
        <v/>
      </c>
      <c r="I241" t="str">
        <f>IF(HLOOKUP($A241,【様式２】講座情報!$E$4:$ZU$30,入力情報等!M$1)="","",HLOOKUP($A241,【様式２】講座情報!$E$4:$ZU$30,入力情報等!M$1))</f>
        <v/>
      </c>
      <c r="J241" t="str">
        <f>IF(HLOOKUP($A241,【様式２】講座情報!$E$4:$ZU$30,入力情報等!N$1)="","",HLOOKUP($A241,【様式２】講座情報!$E$4:$ZU$30,入力情報等!N$1))</f>
        <v/>
      </c>
      <c r="K241" t="str">
        <f>IF(HLOOKUP($A241,【様式２】講座情報!$E$4:$ZU$30,入力情報等!O$1)="","",HLOOKUP($A241,【様式２】講座情報!$E$4:$ZU$30,入力情報等!O$1))</f>
        <v/>
      </c>
      <c r="L241" t="str">
        <f>IF(HLOOKUP($A241,【様式２】講座情報!$E$4:$ZU$30,入力情報等!Q$1)="","",HLOOKUP($A241,【様式２】講座情報!$E$4:$ZU$30,入力情報等!Q$1))</f>
        <v/>
      </c>
      <c r="M241" t="str">
        <f>IF(HLOOKUP($A241,【様式２】講座情報!$E$4:$ZU$30,入力情報等!R$1)="","",HLOOKUP($A241,【様式２】講座情報!$E$4:$ZU$30,入力情報等!R$1))</f>
        <v/>
      </c>
      <c r="N241" t="str">
        <f>IF(HLOOKUP($A241,【様式２】講座情報!$E$4:$ZU$30,入力情報等!S$1)="","",HLOOKUP($A241,【様式２】講座情報!$E$4:$ZU$30,入力情報等!S$1))</f>
        <v/>
      </c>
      <c r="O241" t="str">
        <f>IF(HLOOKUP($A241,【様式２】講座情報!$E$4:$ZU$30,入力情報等!T$1)="","",HLOOKUP($A241,【様式２】講座情報!$E$4:$ZU$30,入力情報等!T$1))</f>
        <v/>
      </c>
      <c r="P241" t="str">
        <f>IF(HLOOKUP($A241,【様式２】講座情報!$E$4:$ZU$30,入力情報等!U$1)="","",HLOOKUP($A241,【様式２】講座情報!$E$4:$ZU$30,入力情報等!U$1))</f>
        <v/>
      </c>
      <c r="Q241" t="str">
        <f>IF(HLOOKUP($A241,【様式２】講座情報!$E$4:$ZU$30,入力情報等!V$1)="","",HLOOKUP($A241,【様式２】講座情報!$E$4:$ZU$30,入力情報等!V$1))</f>
        <v/>
      </c>
      <c r="R241" t="str">
        <f>IF(HLOOKUP($A241,【様式２】講座情報!$E$4:$ZU$30,入力情報等!W$1)="","",HLOOKUP($A241,【様式２】講座情報!$E$4:$ZU$30,入力情報等!W$1))</f>
        <v/>
      </c>
      <c r="S241" t="str">
        <f>IF(HLOOKUP($A241,【様式２】講座情報!$E$4:$ZU$30,入力情報等!X$1)="","",HLOOKUP($A241,【様式２】講座情報!$E$4:$ZU$30,入力情報等!X$1))</f>
        <v/>
      </c>
      <c r="T241" t="str">
        <f>IF(HLOOKUP($A241,【様式２】講座情報!$E$4:$ZU$30,入力情報等!Y$1)="","",HLOOKUP($A241,【様式２】講座情報!$E$4:$ZU$30,入力情報等!Y$1))</f>
        <v/>
      </c>
      <c r="U241" t="str">
        <f>IF(HLOOKUP($A241,【様式２】講座情報!$E$4:$ZU$30,入力情報等!Z$1)="","",HLOOKUP($A241,【様式２】講座情報!$E$4:$ZU$30,入力情報等!Z$1))</f>
        <v/>
      </c>
      <c r="V241" t="str">
        <f>IF(HLOOKUP($A241,【様式２】講座情報!$E$4:$ZU$30,入力情報等!AA$1)="","",HLOOKUP($A241,【様式２】講座情報!$E$4:$ZU$30,入力情報等!AA$1))</f>
        <v/>
      </c>
      <c r="W241" t="str">
        <f>IF(HLOOKUP($A241,【様式２】講座情報!$E$4:$ZU$30,入力情報等!AB$1)="","",HLOOKUP($A241,【様式２】講座情報!$E$4:$ZU$30,入力情報等!AB$1))</f>
        <v/>
      </c>
      <c r="X241" t="str">
        <f>IF(HLOOKUP($A241,【様式２】講座情報!$E$4:$ZU$30,入力情報等!AC$1)="","",HLOOKUP($A241,【様式２】講座情報!$E$4:$ZU$30,入力情報等!AC$1))</f>
        <v/>
      </c>
      <c r="Y241" t="str">
        <f>IF(HLOOKUP($A241,【様式２】講座情報!$E$4:$ZU$30,入力情報等!AD$1)="","",HLOOKUP($A241,【様式２】講座情報!$E$4:$ZU$30,入力情報等!AD$1))</f>
        <v/>
      </c>
      <c r="Z241" t="str">
        <f>IF(HLOOKUP($A241,【様式２】講座情報!$E$4:$ZU$30,入力情報等!AE$1)="","",HLOOKUP($A241,【様式２】講座情報!$E$4:$ZU$30,入力情報等!AE$1))</f>
        <v/>
      </c>
    </row>
    <row r="242" spans="1:26">
      <c r="A242" t="str">
        <f>IF(COUNTIF(【様式２】講座情報!$4:$4,転記データ!$A$3*1000+入力情報等!E231)=1,転記データ!$A$3*1000+入力情報等!E231,"")</f>
        <v/>
      </c>
      <c r="B242" t="str">
        <f>IF(HLOOKUP($A242,【様式２】講座情報!$E$4:$ZU$30,入力情報等!F$1)="","",HLOOKUP($A242,【様式２】講座情報!$E$4:$ZU$30,入力情報等!F$1))</f>
        <v/>
      </c>
      <c r="C242" t="str">
        <f>IF(HLOOKUP($A242,【様式２】講座情報!$E$4:$ZU$30,入力情報等!G$1)="","",HLOOKUP($A242,【様式２】講座情報!$E$4:$ZU$30,入力情報等!G$1))</f>
        <v/>
      </c>
      <c r="D242" t="str">
        <f>IF(HLOOKUP($A242,【様式２】講座情報!$E$4:$ZU$30,入力情報等!H$1)="","",HLOOKUP($A242,【様式２】講座情報!$E$4:$ZU$30,入力情報等!H$1))</f>
        <v/>
      </c>
      <c r="E242" t="str">
        <f>IF(HLOOKUP($A242,【様式２】講座情報!$E$4:$ZU$30,入力情報等!I$1)="","",HLOOKUP($A242,【様式２】講座情報!$E$4:$ZU$30,入力情報等!I$1))</f>
        <v/>
      </c>
      <c r="F242" t="str">
        <f>IF(HLOOKUP($A242,【様式２】講座情報!$E$4:$ZU$30,入力情報等!J$1)="","",HLOOKUP($A242,【様式２】講座情報!$E$4:$ZU$30,入力情報等!J$1))</f>
        <v/>
      </c>
      <c r="G242" t="str">
        <f>IF(HLOOKUP($A242,【様式２】講座情報!$E$4:$ZU$30,入力情報等!K$1)="","",HLOOKUP($A242,【様式２】講座情報!$E$4:$ZU$30,入力情報等!K$1))</f>
        <v/>
      </c>
      <c r="H242" t="str">
        <f>IF(HLOOKUP($A242,【様式２】講座情報!$E$4:$ZU$30,入力情報等!L$1)="","",HLOOKUP($A242,【様式２】講座情報!$E$4:$ZU$30,入力情報等!L$1))</f>
        <v/>
      </c>
      <c r="I242" t="str">
        <f>IF(HLOOKUP($A242,【様式２】講座情報!$E$4:$ZU$30,入力情報等!M$1)="","",HLOOKUP($A242,【様式２】講座情報!$E$4:$ZU$30,入力情報等!M$1))</f>
        <v/>
      </c>
      <c r="J242" t="str">
        <f>IF(HLOOKUP($A242,【様式２】講座情報!$E$4:$ZU$30,入力情報等!N$1)="","",HLOOKUP($A242,【様式２】講座情報!$E$4:$ZU$30,入力情報等!N$1))</f>
        <v/>
      </c>
      <c r="K242" t="str">
        <f>IF(HLOOKUP($A242,【様式２】講座情報!$E$4:$ZU$30,入力情報等!O$1)="","",HLOOKUP($A242,【様式２】講座情報!$E$4:$ZU$30,入力情報等!O$1))</f>
        <v/>
      </c>
      <c r="L242" t="str">
        <f>IF(HLOOKUP($A242,【様式２】講座情報!$E$4:$ZU$30,入力情報等!Q$1)="","",HLOOKUP($A242,【様式２】講座情報!$E$4:$ZU$30,入力情報等!Q$1))</f>
        <v/>
      </c>
      <c r="M242" t="str">
        <f>IF(HLOOKUP($A242,【様式２】講座情報!$E$4:$ZU$30,入力情報等!R$1)="","",HLOOKUP($A242,【様式２】講座情報!$E$4:$ZU$30,入力情報等!R$1))</f>
        <v/>
      </c>
      <c r="N242" t="str">
        <f>IF(HLOOKUP($A242,【様式２】講座情報!$E$4:$ZU$30,入力情報等!S$1)="","",HLOOKUP($A242,【様式２】講座情報!$E$4:$ZU$30,入力情報等!S$1))</f>
        <v/>
      </c>
      <c r="O242" t="str">
        <f>IF(HLOOKUP($A242,【様式２】講座情報!$E$4:$ZU$30,入力情報等!T$1)="","",HLOOKUP($A242,【様式２】講座情報!$E$4:$ZU$30,入力情報等!T$1))</f>
        <v/>
      </c>
      <c r="P242" t="str">
        <f>IF(HLOOKUP($A242,【様式２】講座情報!$E$4:$ZU$30,入力情報等!U$1)="","",HLOOKUP($A242,【様式２】講座情報!$E$4:$ZU$30,入力情報等!U$1))</f>
        <v/>
      </c>
      <c r="Q242" t="str">
        <f>IF(HLOOKUP($A242,【様式２】講座情報!$E$4:$ZU$30,入力情報等!V$1)="","",HLOOKUP($A242,【様式２】講座情報!$E$4:$ZU$30,入力情報等!V$1))</f>
        <v/>
      </c>
      <c r="R242" t="str">
        <f>IF(HLOOKUP($A242,【様式２】講座情報!$E$4:$ZU$30,入力情報等!W$1)="","",HLOOKUP($A242,【様式２】講座情報!$E$4:$ZU$30,入力情報等!W$1))</f>
        <v/>
      </c>
      <c r="S242" t="str">
        <f>IF(HLOOKUP($A242,【様式２】講座情報!$E$4:$ZU$30,入力情報等!X$1)="","",HLOOKUP($A242,【様式２】講座情報!$E$4:$ZU$30,入力情報等!X$1))</f>
        <v/>
      </c>
      <c r="T242" t="str">
        <f>IF(HLOOKUP($A242,【様式２】講座情報!$E$4:$ZU$30,入力情報等!Y$1)="","",HLOOKUP($A242,【様式２】講座情報!$E$4:$ZU$30,入力情報等!Y$1))</f>
        <v/>
      </c>
      <c r="U242" t="str">
        <f>IF(HLOOKUP($A242,【様式２】講座情報!$E$4:$ZU$30,入力情報等!Z$1)="","",HLOOKUP($A242,【様式２】講座情報!$E$4:$ZU$30,入力情報等!Z$1))</f>
        <v/>
      </c>
      <c r="V242" t="str">
        <f>IF(HLOOKUP($A242,【様式２】講座情報!$E$4:$ZU$30,入力情報等!AA$1)="","",HLOOKUP($A242,【様式２】講座情報!$E$4:$ZU$30,入力情報等!AA$1))</f>
        <v/>
      </c>
      <c r="W242" t="str">
        <f>IF(HLOOKUP($A242,【様式２】講座情報!$E$4:$ZU$30,入力情報等!AB$1)="","",HLOOKUP($A242,【様式２】講座情報!$E$4:$ZU$30,入力情報等!AB$1))</f>
        <v/>
      </c>
      <c r="X242" t="str">
        <f>IF(HLOOKUP($A242,【様式２】講座情報!$E$4:$ZU$30,入力情報等!AC$1)="","",HLOOKUP($A242,【様式２】講座情報!$E$4:$ZU$30,入力情報等!AC$1))</f>
        <v/>
      </c>
      <c r="Y242" t="str">
        <f>IF(HLOOKUP($A242,【様式２】講座情報!$E$4:$ZU$30,入力情報等!AD$1)="","",HLOOKUP($A242,【様式２】講座情報!$E$4:$ZU$30,入力情報等!AD$1))</f>
        <v/>
      </c>
      <c r="Z242" t="str">
        <f>IF(HLOOKUP($A242,【様式２】講座情報!$E$4:$ZU$30,入力情報等!AE$1)="","",HLOOKUP($A242,【様式２】講座情報!$E$4:$ZU$30,入力情報等!AE$1))</f>
        <v/>
      </c>
    </row>
    <row r="243" spans="1:26">
      <c r="A243" t="str">
        <f>IF(COUNTIF(【様式２】講座情報!$4:$4,転記データ!$A$3*1000+入力情報等!E232)=1,転記データ!$A$3*1000+入力情報等!E232,"")</f>
        <v/>
      </c>
      <c r="B243" t="str">
        <f>IF(HLOOKUP($A243,【様式２】講座情報!$E$4:$ZU$30,入力情報等!F$1)="","",HLOOKUP($A243,【様式２】講座情報!$E$4:$ZU$30,入力情報等!F$1))</f>
        <v/>
      </c>
      <c r="C243" t="str">
        <f>IF(HLOOKUP($A243,【様式２】講座情報!$E$4:$ZU$30,入力情報等!G$1)="","",HLOOKUP($A243,【様式２】講座情報!$E$4:$ZU$30,入力情報等!G$1))</f>
        <v/>
      </c>
      <c r="D243" t="str">
        <f>IF(HLOOKUP($A243,【様式２】講座情報!$E$4:$ZU$30,入力情報等!H$1)="","",HLOOKUP($A243,【様式２】講座情報!$E$4:$ZU$30,入力情報等!H$1))</f>
        <v/>
      </c>
      <c r="E243" t="str">
        <f>IF(HLOOKUP($A243,【様式２】講座情報!$E$4:$ZU$30,入力情報等!I$1)="","",HLOOKUP($A243,【様式２】講座情報!$E$4:$ZU$30,入力情報等!I$1))</f>
        <v/>
      </c>
      <c r="F243" t="str">
        <f>IF(HLOOKUP($A243,【様式２】講座情報!$E$4:$ZU$30,入力情報等!J$1)="","",HLOOKUP($A243,【様式２】講座情報!$E$4:$ZU$30,入力情報等!J$1))</f>
        <v/>
      </c>
      <c r="G243" t="str">
        <f>IF(HLOOKUP($A243,【様式２】講座情報!$E$4:$ZU$30,入力情報等!K$1)="","",HLOOKUP($A243,【様式２】講座情報!$E$4:$ZU$30,入力情報等!K$1))</f>
        <v/>
      </c>
      <c r="H243" t="str">
        <f>IF(HLOOKUP($A243,【様式２】講座情報!$E$4:$ZU$30,入力情報等!L$1)="","",HLOOKUP($A243,【様式２】講座情報!$E$4:$ZU$30,入力情報等!L$1))</f>
        <v/>
      </c>
      <c r="I243" t="str">
        <f>IF(HLOOKUP($A243,【様式２】講座情報!$E$4:$ZU$30,入力情報等!M$1)="","",HLOOKUP($A243,【様式２】講座情報!$E$4:$ZU$30,入力情報等!M$1))</f>
        <v/>
      </c>
      <c r="J243" t="str">
        <f>IF(HLOOKUP($A243,【様式２】講座情報!$E$4:$ZU$30,入力情報等!N$1)="","",HLOOKUP($A243,【様式２】講座情報!$E$4:$ZU$30,入力情報等!N$1))</f>
        <v/>
      </c>
      <c r="K243" t="str">
        <f>IF(HLOOKUP($A243,【様式２】講座情報!$E$4:$ZU$30,入力情報等!O$1)="","",HLOOKUP($A243,【様式２】講座情報!$E$4:$ZU$30,入力情報等!O$1))</f>
        <v/>
      </c>
      <c r="L243" t="str">
        <f>IF(HLOOKUP($A243,【様式２】講座情報!$E$4:$ZU$30,入力情報等!Q$1)="","",HLOOKUP($A243,【様式２】講座情報!$E$4:$ZU$30,入力情報等!Q$1))</f>
        <v/>
      </c>
      <c r="M243" t="str">
        <f>IF(HLOOKUP($A243,【様式２】講座情報!$E$4:$ZU$30,入力情報等!R$1)="","",HLOOKUP($A243,【様式２】講座情報!$E$4:$ZU$30,入力情報等!R$1))</f>
        <v/>
      </c>
      <c r="N243" t="str">
        <f>IF(HLOOKUP($A243,【様式２】講座情報!$E$4:$ZU$30,入力情報等!S$1)="","",HLOOKUP($A243,【様式２】講座情報!$E$4:$ZU$30,入力情報等!S$1))</f>
        <v/>
      </c>
      <c r="O243" t="str">
        <f>IF(HLOOKUP($A243,【様式２】講座情報!$E$4:$ZU$30,入力情報等!T$1)="","",HLOOKUP($A243,【様式２】講座情報!$E$4:$ZU$30,入力情報等!T$1))</f>
        <v/>
      </c>
      <c r="P243" t="str">
        <f>IF(HLOOKUP($A243,【様式２】講座情報!$E$4:$ZU$30,入力情報等!U$1)="","",HLOOKUP($A243,【様式２】講座情報!$E$4:$ZU$30,入力情報等!U$1))</f>
        <v/>
      </c>
      <c r="Q243" t="str">
        <f>IF(HLOOKUP($A243,【様式２】講座情報!$E$4:$ZU$30,入力情報等!V$1)="","",HLOOKUP($A243,【様式２】講座情報!$E$4:$ZU$30,入力情報等!V$1))</f>
        <v/>
      </c>
      <c r="R243" t="str">
        <f>IF(HLOOKUP($A243,【様式２】講座情報!$E$4:$ZU$30,入力情報等!W$1)="","",HLOOKUP($A243,【様式２】講座情報!$E$4:$ZU$30,入力情報等!W$1))</f>
        <v/>
      </c>
      <c r="S243" t="str">
        <f>IF(HLOOKUP($A243,【様式２】講座情報!$E$4:$ZU$30,入力情報等!X$1)="","",HLOOKUP($A243,【様式２】講座情報!$E$4:$ZU$30,入力情報等!X$1))</f>
        <v/>
      </c>
      <c r="T243" t="str">
        <f>IF(HLOOKUP($A243,【様式２】講座情報!$E$4:$ZU$30,入力情報等!Y$1)="","",HLOOKUP($A243,【様式２】講座情報!$E$4:$ZU$30,入力情報等!Y$1))</f>
        <v/>
      </c>
      <c r="U243" t="str">
        <f>IF(HLOOKUP($A243,【様式２】講座情報!$E$4:$ZU$30,入力情報等!Z$1)="","",HLOOKUP($A243,【様式２】講座情報!$E$4:$ZU$30,入力情報等!Z$1))</f>
        <v/>
      </c>
      <c r="V243" t="str">
        <f>IF(HLOOKUP($A243,【様式２】講座情報!$E$4:$ZU$30,入力情報等!AA$1)="","",HLOOKUP($A243,【様式２】講座情報!$E$4:$ZU$30,入力情報等!AA$1))</f>
        <v/>
      </c>
      <c r="W243" t="str">
        <f>IF(HLOOKUP($A243,【様式２】講座情報!$E$4:$ZU$30,入力情報等!AB$1)="","",HLOOKUP($A243,【様式２】講座情報!$E$4:$ZU$30,入力情報等!AB$1))</f>
        <v/>
      </c>
      <c r="X243" t="str">
        <f>IF(HLOOKUP($A243,【様式２】講座情報!$E$4:$ZU$30,入力情報等!AC$1)="","",HLOOKUP($A243,【様式２】講座情報!$E$4:$ZU$30,入力情報等!AC$1))</f>
        <v/>
      </c>
      <c r="Y243" t="str">
        <f>IF(HLOOKUP($A243,【様式２】講座情報!$E$4:$ZU$30,入力情報等!AD$1)="","",HLOOKUP($A243,【様式２】講座情報!$E$4:$ZU$30,入力情報等!AD$1))</f>
        <v/>
      </c>
      <c r="Z243" t="str">
        <f>IF(HLOOKUP($A243,【様式２】講座情報!$E$4:$ZU$30,入力情報等!AE$1)="","",HLOOKUP($A243,【様式２】講座情報!$E$4:$ZU$30,入力情報等!AE$1))</f>
        <v/>
      </c>
    </row>
    <row r="244" spans="1:26">
      <c r="A244" t="str">
        <f>IF(COUNTIF(【様式２】講座情報!$4:$4,転記データ!$A$3*1000+入力情報等!E233)=1,転記データ!$A$3*1000+入力情報等!E233,"")</f>
        <v/>
      </c>
      <c r="B244" t="str">
        <f>IF(HLOOKUP($A244,【様式２】講座情報!$E$4:$ZU$30,入力情報等!F$1)="","",HLOOKUP($A244,【様式２】講座情報!$E$4:$ZU$30,入力情報等!F$1))</f>
        <v/>
      </c>
      <c r="C244" t="str">
        <f>IF(HLOOKUP($A244,【様式２】講座情報!$E$4:$ZU$30,入力情報等!G$1)="","",HLOOKUP($A244,【様式２】講座情報!$E$4:$ZU$30,入力情報等!G$1))</f>
        <v/>
      </c>
      <c r="D244" t="str">
        <f>IF(HLOOKUP($A244,【様式２】講座情報!$E$4:$ZU$30,入力情報等!H$1)="","",HLOOKUP($A244,【様式２】講座情報!$E$4:$ZU$30,入力情報等!H$1))</f>
        <v/>
      </c>
      <c r="E244" t="str">
        <f>IF(HLOOKUP($A244,【様式２】講座情報!$E$4:$ZU$30,入力情報等!I$1)="","",HLOOKUP($A244,【様式２】講座情報!$E$4:$ZU$30,入力情報等!I$1))</f>
        <v/>
      </c>
      <c r="F244" t="str">
        <f>IF(HLOOKUP($A244,【様式２】講座情報!$E$4:$ZU$30,入力情報等!J$1)="","",HLOOKUP($A244,【様式２】講座情報!$E$4:$ZU$30,入力情報等!J$1))</f>
        <v/>
      </c>
      <c r="G244" t="str">
        <f>IF(HLOOKUP($A244,【様式２】講座情報!$E$4:$ZU$30,入力情報等!K$1)="","",HLOOKUP($A244,【様式２】講座情報!$E$4:$ZU$30,入力情報等!K$1))</f>
        <v/>
      </c>
      <c r="H244" t="str">
        <f>IF(HLOOKUP($A244,【様式２】講座情報!$E$4:$ZU$30,入力情報等!L$1)="","",HLOOKUP($A244,【様式２】講座情報!$E$4:$ZU$30,入力情報等!L$1))</f>
        <v/>
      </c>
      <c r="I244" t="str">
        <f>IF(HLOOKUP($A244,【様式２】講座情報!$E$4:$ZU$30,入力情報等!M$1)="","",HLOOKUP($A244,【様式２】講座情報!$E$4:$ZU$30,入力情報等!M$1))</f>
        <v/>
      </c>
      <c r="J244" t="str">
        <f>IF(HLOOKUP($A244,【様式２】講座情報!$E$4:$ZU$30,入力情報等!N$1)="","",HLOOKUP($A244,【様式２】講座情報!$E$4:$ZU$30,入力情報等!N$1))</f>
        <v/>
      </c>
      <c r="K244" t="str">
        <f>IF(HLOOKUP($A244,【様式２】講座情報!$E$4:$ZU$30,入力情報等!O$1)="","",HLOOKUP($A244,【様式２】講座情報!$E$4:$ZU$30,入力情報等!O$1))</f>
        <v/>
      </c>
      <c r="L244" t="str">
        <f>IF(HLOOKUP($A244,【様式２】講座情報!$E$4:$ZU$30,入力情報等!Q$1)="","",HLOOKUP($A244,【様式２】講座情報!$E$4:$ZU$30,入力情報等!Q$1))</f>
        <v/>
      </c>
      <c r="M244" t="str">
        <f>IF(HLOOKUP($A244,【様式２】講座情報!$E$4:$ZU$30,入力情報等!R$1)="","",HLOOKUP($A244,【様式２】講座情報!$E$4:$ZU$30,入力情報等!R$1))</f>
        <v/>
      </c>
      <c r="N244" t="str">
        <f>IF(HLOOKUP($A244,【様式２】講座情報!$E$4:$ZU$30,入力情報等!S$1)="","",HLOOKUP($A244,【様式２】講座情報!$E$4:$ZU$30,入力情報等!S$1))</f>
        <v/>
      </c>
      <c r="O244" t="str">
        <f>IF(HLOOKUP($A244,【様式２】講座情報!$E$4:$ZU$30,入力情報等!T$1)="","",HLOOKUP($A244,【様式２】講座情報!$E$4:$ZU$30,入力情報等!T$1))</f>
        <v/>
      </c>
      <c r="P244" t="str">
        <f>IF(HLOOKUP($A244,【様式２】講座情報!$E$4:$ZU$30,入力情報等!U$1)="","",HLOOKUP($A244,【様式２】講座情報!$E$4:$ZU$30,入力情報等!U$1))</f>
        <v/>
      </c>
      <c r="Q244" t="str">
        <f>IF(HLOOKUP($A244,【様式２】講座情報!$E$4:$ZU$30,入力情報等!V$1)="","",HLOOKUP($A244,【様式２】講座情報!$E$4:$ZU$30,入力情報等!V$1))</f>
        <v/>
      </c>
      <c r="R244" t="str">
        <f>IF(HLOOKUP($A244,【様式２】講座情報!$E$4:$ZU$30,入力情報等!W$1)="","",HLOOKUP($A244,【様式２】講座情報!$E$4:$ZU$30,入力情報等!W$1))</f>
        <v/>
      </c>
      <c r="S244" t="str">
        <f>IF(HLOOKUP($A244,【様式２】講座情報!$E$4:$ZU$30,入力情報等!X$1)="","",HLOOKUP($A244,【様式２】講座情報!$E$4:$ZU$30,入力情報等!X$1))</f>
        <v/>
      </c>
      <c r="T244" t="str">
        <f>IF(HLOOKUP($A244,【様式２】講座情報!$E$4:$ZU$30,入力情報等!Y$1)="","",HLOOKUP($A244,【様式２】講座情報!$E$4:$ZU$30,入力情報等!Y$1))</f>
        <v/>
      </c>
      <c r="U244" t="str">
        <f>IF(HLOOKUP($A244,【様式２】講座情報!$E$4:$ZU$30,入力情報等!Z$1)="","",HLOOKUP($A244,【様式２】講座情報!$E$4:$ZU$30,入力情報等!Z$1))</f>
        <v/>
      </c>
      <c r="V244" t="str">
        <f>IF(HLOOKUP($A244,【様式２】講座情報!$E$4:$ZU$30,入力情報等!AA$1)="","",HLOOKUP($A244,【様式２】講座情報!$E$4:$ZU$30,入力情報等!AA$1))</f>
        <v/>
      </c>
      <c r="W244" t="str">
        <f>IF(HLOOKUP($A244,【様式２】講座情報!$E$4:$ZU$30,入力情報等!AB$1)="","",HLOOKUP($A244,【様式２】講座情報!$E$4:$ZU$30,入力情報等!AB$1))</f>
        <v/>
      </c>
      <c r="X244" t="str">
        <f>IF(HLOOKUP($A244,【様式２】講座情報!$E$4:$ZU$30,入力情報等!AC$1)="","",HLOOKUP($A244,【様式２】講座情報!$E$4:$ZU$30,入力情報等!AC$1))</f>
        <v/>
      </c>
      <c r="Y244" t="str">
        <f>IF(HLOOKUP($A244,【様式２】講座情報!$E$4:$ZU$30,入力情報等!AD$1)="","",HLOOKUP($A244,【様式２】講座情報!$E$4:$ZU$30,入力情報等!AD$1))</f>
        <v/>
      </c>
      <c r="Z244" t="str">
        <f>IF(HLOOKUP($A244,【様式２】講座情報!$E$4:$ZU$30,入力情報等!AE$1)="","",HLOOKUP($A244,【様式２】講座情報!$E$4:$ZU$30,入力情報等!AE$1))</f>
        <v/>
      </c>
    </row>
    <row r="245" spans="1:26">
      <c r="A245" t="str">
        <f>IF(COUNTIF(【様式２】講座情報!$4:$4,転記データ!$A$3*1000+入力情報等!E234)=1,転記データ!$A$3*1000+入力情報等!E234,"")</f>
        <v/>
      </c>
      <c r="B245" t="str">
        <f>IF(HLOOKUP($A245,【様式２】講座情報!$E$4:$ZU$30,入力情報等!F$1)="","",HLOOKUP($A245,【様式２】講座情報!$E$4:$ZU$30,入力情報等!F$1))</f>
        <v/>
      </c>
      <c r="C245" t="str">
        <f>IF(HLOOKUP($A245,【様式２】講座情報!$E$4:$ZU$30,入力情報等!G$1)="","",HLOOKUP($A245,【様式２】講座情報!$E$4:$ZU$30,入力情報等!G$1))</f>
        <v/>
      </c>
      <c r="D245" t="str">
        <f>IF(HLOOKUP($A245,【様式２】講座情報!$E$4:$ZU$30,入力情報等!H$1)="","",HLOOKUP($A245,【様式２】講座情報!$E$4:$ZU$30,入力情報等!H$1))</f>
        <v/>
      </c>
      <c r="E245" t="str">
        <f>IF(HLOOKUP($A245,【様式２】講座情報!$E$4:$ZU$30,入力情報等!I$1)="","",HLOOKUP($A245,【様式２】講座情報!$E$4:$ZU$30,入力情報等!I$1))</f>
        <v/>
      </c>
      <c r="F245" t="str">
        <f>IF(HLOOKUP($A245,【様式２】講座情報!$E$4:$ZU$30,入力情報等!J$1)="","",HLOOKUP($A245,【様式２】講座情報!$E$4:$ZU$30,入力情報等!J$1))</f>
        <v/>
      </c>
      <c r="G245" t="str">
        <f>IF(HLOOKUP($A245,【様式２】講座情報!$E$4:$ZU$30,入力情報等!K$1)="","",HLOOKUP($A245,【様式２】講座情報!$E$4:$ZU$30,入力情報等!K$1))</f>
        <v/>
      </c>
      <c r="H245" t="str">
        <f>IF(HLOOKUP($A245,【様式２】講座情報!$E$4:$ZU$30,入力情報等!L$1)="","",HLOOKUP($A245,【様式２】講座情報!$E$4:$ZU$30,入力情報等!L$1))</f>
        <v/>
      </c>
      <c r="I245" t="str">
        <f>IF(HLOOKUP($A245,【様式２】講座情報!$E$4:$ZU$30,入力情報等!M$1)="","",HLOOKUP($A245,【様式２】講座情報!$E$4:$ZU$30,入力情報等!M$1))</f>
        <v/>
      </c>
      <c r="J245" t="str">
        <f>IF(HLOOKUP($A245,【様式２】講座情報!$E$4:$ZU$30,入力情報等!N$1)="","",HLOOKUP($A245,【様式２】講座情報!$E$4:$ZU$30,入力情報等!N$1))</f>
        <v/>
      </c>
      <c r="K245" t="str">
        <f>IF(HLOOKUP($A245,【様式２】講座情報!$E$4:$ZU$30,入力情報等!O$1)="","",HLOOKUP($A245,【様式２】講座情報!$E$4:$ZU$30,入力情報等!O$1))</f>
        <v/>
      </c>
      <c r="L245" t="str">
        <f>IF(HLOOKUP($A245,【様式２】講座情報!$E$4:$ZU$30,入力情報等!Q$1)="","",HLOOKUP($A245,【様式２】講座情報!$E$4:$ZU$30,入力情報等!Q$1))</f>
        <v/>
      </c>
      <c r="M245" t="str">
        <f>IF(HLOOKUP($A245,【様式２】講座情報!$E$4:$ZU$30,入力情報等!R$1)="","",HLOOKUP($A245,【様式２】講座情報!$E$4:$ZU$30,入力情報等!R$1))</f>
        <v/>
      </c>
      <c r="N245" t="str">
        <f>IF(HLOOKUP($A245,【様式２】講座情報!$E$4:$ZU$30,入力情報等!S$1)="","",HLOOKUP($A245,【様式２】講座情報!$E$4:$ZU$30,入力情報等!S$1))</f>
        <v/>
      </c>
      <c r="O245" t="str">
        <f>IF(HLOOKUP($A245,【様式２】講座情報!$E$4:$ZU$30,入力情報等!T$1)="","",HLOOKUP($A245,【様式２】講座情報!$E$4:$ZU$30,入力情報等!T$1))</f>
        <v/>
      </c>
      <c r="P245" t="str">
        <f>IF(HLOOKUP($A245,【様式２】講座情報!$E$4:$ZU$30,入力情報等!U$1)="","",HLOOKUP($A245,【様式２】講座情報!$E$4:$ZU$30,入力情報等!U$1))</f>
        <v/>
      </c>
      <c r="Q245" t="str">
        <f>IF(HLOOKUP($A245,【様式２】講座情報!$E$4:$ZU$30,入力情報等!V$1)="","",HLOOKUP($A245,【様式２】講座情報!$E$4:$ZU$30,入力情報等!V$1))</f>
        <v/>
      </c>
      <c r="R245" t="str">
        <f>IF(HLOOKUP($A245,【様式２】講座情報!$E$4:$ZU$30,入力情報等!W$1)="","",HLOOKUP($A245,【様式２】講座情報!$E$4:$ZU$30,入力情報等!W$1))</f>
        <v/>
      </c>
      <c r="S245" t="str">
        <f>IF(HLOOKUP($A245,【様式２】講座情報!$E$4:$ZU$30,入力情報等!X$1)="","",HLOOKUP($A245,【様式２】講座情報!$E$4:$ZU$30,入力情報等!X$1))</f>
        <v/>
      </c>
      <c r="T245" t="str">
        <f>IF(HLOOKUP($A245,【様式２】講座情報!$E$4:$ZU$30,入力情報等!Y$1)="","",HLOOKUP($A245,【様式２】講座情報!$E$4:$ZU$30,入力情報等!Y$1))</f>
        <v/>
      </c>
      <c r="U245" t="str">
        <f>IF(HLOOKUP($A245,【様式２】講座情報!$E$4:$ZU$30,入力情報等!Z$1)="","",HLOOKUP($A245,【様式２】講座情報!$E$4:$ZU$30,入力情報等!Z$1))</f>
        <v/>
      </c>
      <c r="V245" t="str">
        <f>IF(HLOOKUP($A245,【様式２】講座情報!$E$4:$ZU$30,入力情報等!AA$1)="","",HLOOKUP($A245,【様式２】講座情報!$E$4:$ZU$30,入力情報等!AA$1))</f>
        <v/>
      </c>
      <c r="W245" t="str">
        <f>IF(HLOOKUP($A245,【様式２】講座情報!$E$4:$ZU$30,入力情報等!AB$1)="","",HLOOKUP($A245,【様式２】講座情報!$E$4:$ZU$30,入力情報等!AB$1))</f>
        <v/>
      </c>
      <c r="X245" t="str">
        <f>IF(HLOOKUP($A245,【様式２】講座情報!$E$4:$ZU$30,入力情報等!AC$1)="","",HLOOKUP($A245,【様式２】講座情報!$E$4:$ZU$30,入力情報等!AC$1))</f>
        <v/>
      </c>
      <c r="Y245" t="str">
        <f>IF(HLOOKUP($A245,【様式２】講座情報!$E$4:$ZU$30,入力情報等!AD$1)="","",HLOOKUP($A245,【様式２】講座情報!$E$4:$ZU$30,入力情報等!AD$1))</f>
        <v/>
      </c>
      <c r="Z245" t="str">
        <f>IF(HLOOKUP($A245,【様式２】講座情報!$E$4:$ZU$30,入力情報等!AE$1)="","",HLOOKUP($A245,【様式２】講座情報!$E$4:$ZU$30,入力情報等!AE$1))</f>
        <v/>
      </c>
    </row>
    <row r="246" spans="1:26">
      <c r="A246" t="str">
        <f>IF(COUNTIF(【様式２】講座情報!$4:$4,転記データ!$A$3*1000+入力情報等!E235)=1,転記データ!$A$3*1000+入力情報等!E235,"")</f>
        <v/>
      </c>
      <c r="B246" t="str">
        <f>IF(HLOOKUP($A246,【様式２】講座情報!$E$4:$ZU$30,入力情報等!F$1)="","",HLOOKUP($A246,【様式２】講座情報!$E$4:$ZU$30,入力情報等!F$1))</f>
        <v/>
      </c>
      <c r="C246" t="str">
        <f>IF(HLOOKUP($A246,【様式２】講座情報!$E$4:$ZU$30,入力情報等!G$1)="","",HLOOKUP($A246,【様式２】講座情報!$E$4:$ZU$30,入力情報等!G$1))</f>
        <v/>
      </c>
      <c r="D246" t="str">
        <f>IF(HLOOKUP($A246,【様式２】講座情報!$E$4:$ZU$30,入力情報等!H$1)="","",HLOOKUP($A246,【様式２】講座情報!$E$4:$ZU$30,入力情報等!H$1))</f>
        <v/>
      </c>
      <c r="E246" t="str">
        <f>IF(HLOOKUP($A246,【様式２】講座情報!$E$4:$ZU$30,入力情報等!I$1)="","",HLOOKUP($A246,【様式２】講座情報!$E$4:$ZU$30,入力情報等!I$1))</f>
        <v/>
      </c>
      <c r="F246" t="str">
        <f>IF(HLOOKUP($A246,【様式２】講座情報!$E$4:$ZU$30,入力情報等!J$1)="","",HLOOKUP($A246,【様式２】講座情報!$E$4:$ZU$30,入力情報等!J$1))</f>
        <v/>
      </c>
      <c r="G246" t="str">
        <f>IF(HLOOKUP($A246,【様式２】講座情報!$E$4:$ZU$30,入力情報等!K$1)="","",HLOOKUP($A246,【様式２】講座情報!$E$4:$ZU$30,入力情報等!K$1))</f>
        <v/>
      </c>
      <c r="H246" t="str">
        <f>IF(HLOOKUP($A246,【様式２】講座情報!$E$4:$ZU$30,入力情報等!L$1)="","",HLOOKUP($A246,【様式２】講座情報!$E$4:$ZU$30,入力情報等!L$1))</f>
        <v/>
      </c>
      <c r="I246" t="str">
        <f>IF(HLOOKUP($A246,【様式２】講座情報!$E$4:$ZU$30,入力情報等!M$1)="","",HLOOKUP($A246,【様式２】講座情報!$E$4:$ZU$30,入力情報等!M$1))</f>
        <v/>
      </c>
      <c r="J246" t="str">
        <f>IF(HLOOKUP($A246,【様式２】講座情報!$E$4:$ZU$30,入力情報等!N$1)="","",HLOOKUP($A246,【様式２】講座情報!$E$4:$ZU$30,入力情報等!N$1))</f>
        <v/>
      </c>
      <c r="K246" t="str">
        <f>IF(HLOOKUP($A246,【様式２】講座情報!$E$4:$ZU$30,入力情報等!O$1)="","",HLOOKUP($A246,【様式２】講座情報!$E$4:$ZU$30,入力情報等!O$1))</f>
        <v/>
      </c>
      <c r="L246" t="str">
        <f>IF(HLOOKUP($A246,【様式２】講座情報!$E$4:$ZU$30,入力情報等!Q$1)="","",HLOOKUP($A246,【様式２】講座情報!$E$4:$ZU$30,入力情報等!Q$1))</f>
        <v/>
      </c>
      <c r="M246" t="str">
        <f>IF(HLOOKUP($A246,【様式２】講座情報!$E$4:$ZU$30,入力情報等!R$1)="","",HLOOKUP($A246,【様式２】講座情報!$E$4:$ZU$30,入力情報等!R$1))</f>
        <v/>
      </c>
      <c r="N246" t="str">
        <f>IF(HLOOKUP($A246,【様式２】講座情報!$E$4:$ZU$30,入力情報等!S$1)="","",HLOOKUP($A246,【様式２】講座情報!$E$4:$ZU$30,入力情報等!S$1))</f>
        <v/>
      </c>
      <c r="O246" t="str">
        <f>IF(HLOOKUP($A246,【様式２】講座情報!$E$4:$ZU$30,入力情報等!T$1)="","",HLOOKUP($A246,【様式２】講座情報!$E$4:$ZU$30,入力情報等!T$1))</f>
        <v/>
      </c>
      <c r="P246" t="str">
        <f>IF(HLOOKUP($A246,【様式２】講座情報!$E$4:$ZU$30,入力情報等!U$1)="","",HLOOKUP($A246,【様式２】講座情報!$E$4:$ZU$30,入力情報等!U$1))</f>
        <v/>
      </c>
      <c r="Q246" t="str">
        <f>IF(HLOOKUP($A246,【様式２】講座情報!$E$4:$ZU$30,入力情報等!V$1)="","",HLOOKUP($A246,【様式２】講座情報!$E$4:$ZU$30,入力情報等!V$1))</f>
        <v/>
      </c>
      <c r="R246" t="str">
        <f>IF(HLOOKUP($A246,【様式２】講座情報!$E$4:$ZU$30,入力情報等!W$1)="","",HLOOKUP($A246,【様式２】講座情報!$E$4:$ZU$30,入力情報等!W$1))</f>
        <v/>
      </c>
      <c r="S246" t="str">
        <f>IF(HLOOKUP($A246,【様式２】講座情報!$E$4:$ZU$30,入力情報等!X$1)="","",HLOOKUP($A246,【様式２】講座情報!$E$4:$ZU$30,入力情報等!X$1))</f>
        <v/>
      </c>
      <c r="T246" t="str">
        <f>IF(HLOOKUP($A246,【様式２】講座情報!$E$4:$ZU$30,入力情報等!Y$1)="","",HLOOKUP($A246,【様式２】講座情報!$E$4:$ZU$30,入力情報等!Y$1))</f>
        <v/>
      </c>
      <c r="U246" t="str">
        <f>IF(HLOOKUP($A246,【様式２】講座情報!$E$4:$ZU$30,入力情報等!Z$1)="","",HLOOKUP($A246,【様式２】講座情報!$E$4:$ZU$30,入力情報等!Z$1))</f>
        <v/>
      </c>
      <c r="V246" t="str">
        <f>IF(HLOOKUP($A246,【様式２】講座情報!$E$4:$ZU$30,入力情報等!AA$1)="","",HLOOKUP($A246,【様式２】講座情報!$E$4:$ZU$30,入力情報等!AA$1))</f>
        <v/>
      </c>
      <c r="W246" t="str">
        <f>IF(HLOOKUP($A246,【様式２】講座情報!$E$4:$ZU$30,入力情報等!AB$1)="","",HLOOKUP($A246,【様式２】講座情報!$E$4:$ZU$30,入力情報等!AB$1))</f>
        <v/>
      </c>
      <c r="X246" t="str">
        <f>IF(HLOOKUP($A246,【様式２】講座情報!$E$4:$ZU$30,入力情報等!AC$1)="","",HLOOKUP($A246,【様式２】講座情報!$E$4:$ZU$30,入力情報等!AC$1))</f>
        <v/>
      </c>
      <c r="Y246" t="str">
        <f>IF(HLOOKUP($A246,【様式２】講座情報!$E$4:$ZU$30,入力情報等!AD$1)="","",HLOOKUP($A246,【様式２】講座情報!$E$4:$ZU$30,入力情報等!AD$1))</f>
        <v/>
      </c>
      <c r="Z246" t="str">
        <f>IF(HLOOKUP($A246,【様式２】講座情報!$E$4:$ZU$30,入力情報等!AE$1)="","",HLOOKUP($A246,【様式２】講座情報!$E$4:$ZU$30,入力情報等!AE$1))</f>
        <v/>
      </c>
    </row>
    <row r="247" spans="1:26">
      <c r="A247" t="str">
        <f>IF(COUNTIF(【様式２】講座情報!$4:$4,転記データ!$A$3*1000+入力情報等!E236)=1,転記データ!$A$3*1000+入力情報等!E236,"")</f>
        <v/>
      </c>
      <c r="B247" t="str">
        <f>IF(HLOOKUP($A247,【様式２】講座情報!$E$4:$ZU$30,入力情報等!F$1)="","",HLOOKUP($A247,【様式２】講座情報!$E$4:$ZU$30,入力情報等!F$1))</f>
        <v/>
      </c>
      <c r="C247" t="str">
        <f>IF(HLOOKUP($A247,【様式２】講座情報!$E$4:$ZU$30,入力情報等!G$1)="","",HLOOKUP($A247,【様式２】講座情報!$E$4:$ZU$30,入力情報等!G$1))</f>
        <v/>
      </c>
      <c r="D247" t="str">
        <f>IF(HLOOKUP($A247,【様式２】講座情報!$E$4:$ZU$30,入力情報等!H$1)="","",HLOOKUP($A247,【様式２】講座情報!$E$4:$ZU$30,入力情報等!H$1))</f>
        <v/>
      </c>
      <c r="E247" t="str">
        <f>IF(HLOOKUP($A247,【様式２】講座情報!$E$4:$ZU$30,入力情報等!I$1)="","",HLOOKUP($A247,【様式２】講座情報!$E$4:$ZU$30,入力情報等!I$1))</f>
        <v/>
      </c>
      <c r="F247" t="str">
        <f>IF(HLOOKUP($A247,【様式２】講座情報!$E$4:$ZU$30,入力情報等!J$1)="","",HLOOKUP($A247,【様式２】講座情報!$E$4:$ZU$30,入力情報等!J$1))</f>
        <v/>
      </c>
      <c r="G247" t="str">
        <f>IF(HLOOKUP($A247,【様式２】講座情報!$E$4:$ZU$30,入力情報等!K$1)="","",HLOOKUP($A247,【様式２】講座情報!$E$4:$ZU$30,入力情報等!K$1))</f>
        <v/>
      </c>
      <c r="H247" t="str">
        <f>IF(HLOOKUP($A247,【様式２】講座情報!$E$4:$ZU$30,入力情報等!L$1)="","",HLOOKUP($A247,【様式２】講座情報!$E$4:$ZU$30,入力情報等!L$1))</f>
        <v/>
      </c>
      <c r="I247" t="str">
        <f>IF(HLOOKUP($A247,【様式２】講座情報!$E$4:$ZU$30,入力情報等!M$1)="","",HLOOKUP($A247,【様式２】講座情報!$E$4:$ZU$30,入力情報等!M$1))</f>
        <v/>
      </c>
      <c r="J247" t="str">
        <f>IF(HLOOKUP($A247,【様式２】講座情報!$E$4:$ZU$30,入力情報等!N$1)="","",HLOOKUP($A247,【様式２】講座情報!$E$4:$ZU$30,入力情報等!N$1))</f>
        <v/>
      </c>
      <c r="K247" t="str">
        <f>IF(HLOOKUP($A247,【様式２】講座情報!$E$4:$ZU$30,入力情報等!O$1)="","",HLOOKUP($A247,【様式２】講座情報!$E$4:$ZU$30,入力情報等!O$1))</f>
        <v/>
      </c>
      <c r="L247" t="str">
        <f>IF(HLOOKUP($A247,【様式２】講座情報!$E$4:$ZU$30,入力情報等!Q$1)="","",HLOOKUP($A247,【様式２】講座情報!$E$4:$ZU$30,入力情報等!Q$1))</f>
        <v/>
      </c>
      <c r="M247" t="str">
        <f>IF(HLOOKUP($A247,【様式２】講座情報!$E$4:$ZU$30,入力情報等!R$1)="","",HLOOKUP($A247,【様式２】講座情報!$E$4:$ZU$30,入力情報等!R$1))</f>
        <v/>
      </c>
      <c r="N247" t="str">
        <f>IF(HLOOKUP($A247,【様式２】講座情報!$E$4:$ZU$30,入力情報等!S$1)="","",HLOOKUP($A247,【様式２】講座情報!$E$4:$ZU$30,入力情報等!S$1))</f>
        <v/>
      </c>
      <c r="O247" t="str">
        <f>IF(HLOOKUP($A247,【様式２】講座情報!$E$4:$ZU$30,入力情報等!T$1)="","",HLOOKUP($A247,【様式２】講座情報!$E$4:$ZU$30,入力情報等!T$1))</f>
        <v/>
      </c>
      <c r="P247" t="str">
        <f>IF(HLOOKUP($A247,【様式２】講座情報!$E$4:$ZU$30,入力情報等!U$1)="","",HLOOKUP($A247,【様式２】講座情報!$E$4:$ZU$30,入力情報等!U$1))</f>
        <v/>
      </c>
      <c r="Q247" t="str">
        <f>IF(HLOOKUP($A247,【様式２】講座情報!$E$4:$ZU$30,入力情報等!V$1)="","",HLOOKUP($A247,【様式２】講座情報!$E$4:$ZU$30,入力情報等!V$1))</f>
        <v/>
      </c>
      <c r="R247" t="str">
        <f>IF(HLOOKUP($A247,【様式２】講座情報!$E$4:$ZU$30,入力情報等!W$1)="","",HLOOKUP($A247,【様式２】講座情報!$E$4:$ZU$30,入力情報等!W$1))</f>
        <v/>
      </c>
      <c r="S247" t="str">
        <f>IF(HLOOKUP($A247,【様式２】講座情報!$E$4:$ZU$30,入力情報等!X$1)="","",HLOOKUP($A247,【様式２】講座情報!$E$4:$ZU$30,入力情報等!X$1))</f>
        <v/>
      </c>
      <c r="T247" t="str">
        <f>IF(HLOOKUP($A247,【様式２】講座情報!$E$4:$ZU$30,入力情報等!Y$1)="","",HLOOKUP($A247,【様式２】講座情報!$E$4:$ZU$30,入力情報等!Y$1))</f>
        <v/>
      </c>
      <c r="U247" t="str">
        <f>IF(HLOOKUP($A247,【様式２】講座情報!$E$4:$ZU$30,入力情報等!Z$1)="","",HLOOKUP($A247,【様式２】講座情報!$E$4:$ZU$30,入力情報等!Z$1))</f>
        <v/>
      </c>
      <c r="V247" t="str">
        <f>IF(HLOOKUP($A247,【様式２】講座情報!$E$4:$ZU$30,入力情報等!AA$1)="","",HLOOKUP($A247,【様式２】講座情報!$E$4:$ZU$30,入力情報等!AA$1))</f>
        <v/>
      </c>
      <c r="W247" t="str">
        <f>IF(HLOOKUP($A247,【様式２】講座情報!$E$4:$ZU$30,入力情報等!AB$1)="","",HLOOKUP($A247,【様式２】講座情報!$E$4:$ZU$30,入力情報等!AB$1))</f>
        <v/>
      </c>
      <c r="X247" t="str">
        <f>IF(HLOOKUP($A247,【様式２】講座情報!$E$4:$ZU$30,入力情報等!AC$1)="","",HLOOKUP($A247,【様式２】講座情報!$E$4:$ZU$30,入力情報等!AC$1))</f>
        <v/>
      </c>
      <c r="Y247" t="str">
        <f>IF(HLOOKUP($A247,【様式２】講座情報!$E$4:$ZU$30,入力情報等!AD$1)="","",HLOOKUP($A247,【様式２】講座情報!$E$4:$ZU$30,入力情報等!AD$1))</f>
        <v/>
      </c>
      <c r="Z247" t="str">
        <f>IF(HLOOKUP($A247,【様式２】講座情報!$E$4:$ZU$30,入力情報等!AE$1)="","",HLOOKUP($A247,【様式２】講座情報!$E$4:$ZU$30,入力情報等!AE$1))</f>
        <v/>
      </c>
    </row>
    <row r="248" spans="1:26">
      <c r="A248" t="str">
        <f>IF(COUNTIF(【様式２】講座情報!$4:$4,転記データ!$A$3*1000+入力情報等!E237)=1,転記データ!$A$3*1000+入力情報等!E237,"")</f>
        <v/>
      </c>
      <c r="B248" t="str">
        <f>IF(HLOOKUP($A248,【様式２】講座情報!$E$4:$ZU$30,入力情報等!F$1)="","",HLOOKUP($A248,【様式２】講座情報!$E$4:$ZU$30,入力情報等!F$1))</f>
        <v/>
      </c>
      <c r="C248" t="str">
        <f>IF(HLOOKUP($A248,【様式２】講座情報!$E$4:$ZU$30,入力情報等!G$1)="","",HLOOKUP($A248,【様式２】講座情報!$E$4:$ZU$30,入力情報等!G$1))</f>
        <v/>
      </c>
      <c r="D248" t="str">
        <f>IF(HLOOKUP($A248,【様式２】講座情報!$E$4:$ZU$30,入力情報等!H$1)="","",HLOOKUP($A248,【様式２】講座情報!$E$4:$ZU$30,入力情報等!H$1))</f>
        <v/>
      </c>
      <c r="E248" t="str">
        <f>IF(HLOOKUP($A248,【様式２】講座情報!$E$4:$ZU$30,入力情報等!I$1)="","",HLOOKUP($A248,【様式２】講座情報!$E$4:$ZU$30,入力情報等!I$1))</f>
        <v/>
      </c>
      <c r="F248" t="str">
        <f>IF(HLOOKUP($A248,【様式２】講座情報!$E$4:$ZU$30,入力情報等!J$1)="","",HLOOKUP($A248,【様式２】講座情報!$E$4:$ZU$30,入力情報等!J$1))</f>
        <v/>
      </c>
      <c r="G248" t="str">
        <f>IF(HLOOKUP($A248,【様式２】講座情報!$E$4:$ZU$30,入力情報等!K$1)="","",HLOOKUP($A248,【様式２】講座情報!$E$4:$ZU$30,入力情報等!K$1))</f>
        <v/>
      </c>
      <c r="H248" t="str">
        <f>IF(HLOOKUP($A248,【様式２】講座情報!$E$4:$ZU$30,入力情報等!L$1)="","",HLOOKUP($A248,【様式２】講座情報!$E$4:$ZU$30,入力情報等!L$1))</f>
        <v/>
      </c>
      <c r="I248" t="str">
        <f>IF(HLOOKUP($A248,【様式２】講座情報!$E$4:$ZU$30,入力情報等!M$1)="","",HLOOKUP($A248,【様式２】講座情報!$E$4:$ZU$30,入力情報等!M$1))</f>
        <v/>
      </c>
      <c r="J248" t="str">
        <f>IF(HLOOKUP($A248,【様式２】講座情報!$E$4:$ZU$30,入力情報等!N$1)="","",HLOOKUP($A248,【様式２】講座情報!$E$4:$ZU$30,入力情報等!N$1))</f>
        <v/>
      </c>
      <c r="K248" t="str">
        <f>IF(HLOOKUP($A248,【様式２】講座情報!$E$4:$ZU$30,入力情報等!O$1)="","",HLOOKUP($A248,【様式２】講座情報!$E$4:$ZU$30,入力情報等!O$1))</f>
        <v/>
      </c>
      <c r="L248" t="str">
        <f>IF(HLOOKUP($A248,【様式２】講座情報!$E$4:$ZU$30,入力情報等!Q$1)="","",HLOOKUP($A248,【様式２】講座情報!$E$4:$ZU$30,入力情報等!Q$1))</f>
        <v/>
      </c>
      <c r="M248" t="str">
        <f>IF(HLOOKUP($A248,【様式２】講座情報!$E$4:$ZU$30,入力情報等!R$1)="","",HLOOKUP($A248,【様式２】講座情報!$E$4:$ZU$30,入力情報等!R$1))</f>
        <v/>
      </c>
      <c r="N248" t="str">
        <f>IF(HLOOKUP($A248,【様式２】講座情報!$E$4:$ZU$30,入力情報等!S$1)="","",HLOOKUP($A248,【様式２】講座情報!$E$4:$ZU$30,入力情報等!S$1))</f>
        <v/>
      </c>
      <c r="O248" t="str">
        <f>IF(HLOOKUP($A248,【様式２】講座情報!$E$4:$ZU$30,入力情報等!T$1)="","",HLOOKUP($A248,【様式２】講座情報!$E$4:$ZU$30,入力情報等!T$1))</f>
        <v/>
      </c>
      <c r="P248" t="str">
        <f>IF(HLOOKUP($A248,【様式２】講座情報!$E$4:$ZU$30,入力情報等!U$1)="","",HLOOKUP($A248,【様式２】講座情報!$E$4:$ZU$30,入力情報等!U$1))</f>
        <v/>
      </c>
      <c r="Q248" t="str">
        <f>IF(HLOOKUP($A248,【様式２】講座情報!$E$4:$ZU$30,入力情報等!V$1)="","",HLOOKUP($A248,【様式２】講座情報!$E$4:$ZU$30,入力情報等!V$1))</f>
        <v/>
      </c>
      <c r="R248" t="str">
        <f>IF(HLOOKUP($A248,【様式２】講座情報!$E$4:$ZU$30,入力情報等!W$1)="","",HLOOKUP($A248,【様式２】講座情報!$E$4:$ZU$30,入力情報等!W$1))</f>
        <v/>
      </c>
      <c r="S248" t="str">
        <f>IF(HLOOKUP($A248,【様式２】講座情報!$E$4:$ZU$30,入力情報等!X$1)="","",HLOOKUP($A248,【様式２】講座情報!$E$4:$ZU$30,入力情報等!X$1))</f>
        <v/>
      </c>
      <c r="T248" t="str">
        <f>IF(HLOOKUP($A248,【様式２】講座情報!$E$4:$ZU$30,入力情報等!Y$1)="","",HLOOKUP($A248,【様式２】講座情報!$E$4:$ZU$30,入力情報等!Y$1))</f>
        <v/>
      </c>
      <c r="U248" t="str">
        <f>IF(HLOOKUP($A248,【様式２】講座情報!$E$4:$ZU$30,入力情報等!Z$1)="","",HLOOKUP($A248,【様式２】講座情報!$E$4:$ZU$30,入力情報等!Z$1))</f>
        <v/>
      </c>
      <c r="V248" t="str">
        <f>IF(HLOOKUP($A248,【様式２】講座情報!$E$4:$ZU$30,入力情報等!AA$1)="","",HLOOKUP($A248,【様式２】講座情報!$E$4:$ZU$30,入力情報等!AA$1))</f>
        <v/>
      </c>
      <c r="W248" t="str">
        <f>IF(HLOOKUP($A248,【様式２】講座情報!$E$4:$ZU$30,入力情報等!AB$1)="","",HLOOKUP($A248,【様式２】講座情報!$E$4:$ZU$30,入力情報等!AB$1))</f>
        <v/>
      </c>
      <c r="X248" t="str">
        <f>IF(HLOOKUP($A248,【様式２】講座情報!$E$4:$ZU$30,入力情報等!AC$1)="","",HLOOKUP($A248,【様式２】講座情報!$E$4:$ZU$30,入力情報等!AC$1))</f>
        <v/>
      </c>
      <c r="Y248" t="str">
        <f>IF(HLOOKUP($A248,【様式２】講座情報!$E$4:$ZU$30,入力情報等!AD$1)="","",HLOOKUP($A248,【様式２】講座情報!$E$4:$ZU$30,入力情報等!AD$1))</f>
        <v/>
      </c>
      <c r="Z248" t="str">
        <f>IF(HLOOKUP($A248,【様式２】講座情報!$E$4:$ZU$30,入力情報等!AE$1)="","",HLOOKUP($A248,【様式２】講座情報!$E$4:$ZU$30,入力情報等!AE$1))</f>
        <v/>
      </c>
    </row>
    <row r="249" spans="1:26">
      <c r="A249" t="str">
        <f>IF(COUNTIF(【様式２】講座情報!$4:$4,転記データ!$A$3*1000+入力情報等!E238)=1,転記データ!$A$3*1000+入力情報等!E238,"")</f>
        <v/>
      </c>
      <c r="B249" t="str">
        <f>IF(HLOOKUP($A249,【様式２】講座情報!$E$4:$ZU$30,入力情報等!F$1)="","",HLOOKUP($A249,【様式２】講座情報!$E$4:$ZU$30,入力情報等!F$1))</f>
        <v/>
      </c>
      <c r="C249" t="str">
        <f>IF(HLOOKUP($A249,【様式２】講座情報!$E$4:$ZU$30,入力情報等!G$1)="","",HLOOKUP($A249,【様式２】講座情報!$E$4:$ZU$30,入力情報等!G$1))</f>
        <v/>
      </c>
      <c r="D249" t="str">
        <f>IF(HLOOKUP($A249,【様式２】講座情報!$E$4:$ZU$30,入力情報等!H$1)="","",HLOOKUP($A249,【様式２】講座情報!$E$4:$ZU$30,入力情報等!H$1))</f>
        <v/>
      </c>
      <c r="E249" t="str">
        <f>IF(HLOOKUP($A249,【様式２】講座情報!$E$4:$ZU$30,入力情報等!I$1)="","",HLOOKUP($A249,【様式２】講座情報!$E$4:$ZU$30,入力情報等!I$1))</f>
        <v/>
      </c>
      <c r="F249" t="str">
        <f>IF(HLOOKUP($A249,【様式２】講座情報!$E$4:$ZU$30,入力情報等!J$1)="","",HLOOKUP($A249,【様式２】講座情報!$E$4:$ZU$30,入力情報等!J$1))</f>
        <v/>
      </c>
      <c r="G249" t="str">
        <f>IF(HLOOKUP($A249,【様式２】講座情報!$E$4:$ZU$30,入力情報等!K$1)="","",HLOOKUP($A249,【様式２】講座情報!$E$4:$ZU$30,入力情報等!K$1))</f>
        <v/>
      </c>
      <c r="H249" t="str">
        <f>IF(HLOOKUP($A249,【様式２】講座情報!$E$4:$ZU$30,入力情報等!L$1)="","",HLOOKUP($A249,【様式２】講座情報!$E$4:$ZU$30,入力情報等!L$1))</f>
        <v/>
      </c>
      <c r="I249" t="str">
        <f>IF(HLOOKUP($A249,【様式２】講座情報!$E$4:$ZU$30,入力情報等!M$1)="","",HLOOKUP($A249,【様式２】講座情報!$E$4:$ZU$30,入力情報等!M$1))</f>
        <v/>
      </c>
      <c r="J249" t="str">
        <f>IF(HLOOKUP($A249,【様式２】講座情報!$E$4:$ZU$30,入力情報等!N$1)="","",HLOOKUP($A249,【様式２】講座情報!$E$4:$ZU$30,入力情報等!N$1))</f>
        <v/>
      </c>
      <c r="K249" t="str">
        <f>IF(HLOOKUP($A249,【様式２】講座情報!$E$4:$ZU$30,入力情報等!O$1)="","",HLOOKUP($A249,【様式２】講座情報!$E$4:$ZU$30,入力情報等!O$1))</f>
        <v/>
      </c>
      <c r="L249" t="str">
        <f>IF(HLOOKUP($A249,【様式２】講座情報!$E$4:$ZU$30,入力情報等!Q$1)="","",HLOOKUP($A249,【様式２】講座情報!$E$4:$ZU$30,入力情報等!Q$1))</f>
        <v/>
      </c>
      <c r="M249" t="str">
        <f>IF(HLOOKUP($A249,【様式２】講座情報!$E$4:$ZU$30,入力情報等!R$1)="","",HLOOKUP($A249,【様式２】講座情報!$E$4:$ZU$30,入力情報等!R$1))</f>
        <v/>
      </c>
      <c r="N249" t="str">
        <f>IF(HLOOKUP($A249,【様式２】講座情報!$E$4:$ZU$30,入力情報等!S$1)="","",HLOOKUP($A249,【様式２】講座情報!$E$4:$ZU$30,入力情報等!S$1))</f>
        <v/>
      </c>
      <c r="O249" t="str">
        <f>IF(HLOOKUP($A249,【様式２】講座情報!$E$4:$ZU$30,入力情報等!T$1)="","",HLOOKUP($A249,【様式２】講座情報!$E$4:$ZU$30,入力情報等!T$1))</f>
        <v/>
      </c>
      <c r="P249" t="str">
        <f>IF(HLOOKUP($A249,【様式２】講座情報!$E$4:$ZU$30,入力情報等!U$1)="","",HLOOKUP($A249,【様式２】講座情報!$E$4:$ZU$30,入力情報等!U$1))</f>
        <v/>
      </c>
      <c r="Q249" t="str">
        <f>IF(HLOOKUP($A249,【様式２】講座情報!$E$4:$ZU$30,入力情報等!V$1)="","",HLOOKUP($A249,【様式２】講座情報!$E$4:$ZU$30,入力情報等!V$1))</f>
        <v/>
      </c>
      <c r="R249" t="str">
        <f>IF(HLOOKUP($A249,【様式２】講座情報!$E$4:$ZU$30,入力情報等!W$1)="","",HLOOKUP($A249,【様式２】講座情報!$E$4:$ZU$30,入力情報等!W$1))</f>
        <v/>
      </c>
      <c r="S249" t="str">
        <f>IF(HLOOKUP($A249,【様式２】講座情報!$E$4:$ZU$30,入力情報等!X$1)="","",HLOOKUP($A249,【様式２】講座情報!$E$4:$ZU$30,入力情報等!X$1))</f>
        <v/>
      </c>
      <c r="T249" t="str">
        <f>IF(HLOOKUP($A249,【様式２】講座情報!$E$4:$ZU$30,入力情報等!Y$1)="","",HLOOKUP($A249,【様式２】講座情報!$E$4:$ZU$30,入力情報等!Y$1))</f>
        <v/>
      </c>
      <c r="U249" t="str">
        <f>IF(HLOOKUP($A249,【様式２】講座情報!$E$4:$ZU$30,入力情報等!Z$1)="","",HLOOKUP($A249,【様式２】講座情報!$E$4:$ZU$30,入力情報等!Z$1))</f>
        <v/>
      </c>
      <c r="V249" t="str">
        <f>IF(HLOOKUP($A249,【様式２】講座情報!$E$4:$ZU$30,入力情報等!AA$1)="","",HLOOKUP($A249,【様式２】講座情報!$E$4:$ZU$30,入力情報等!AA$1))</f>
        <v/>
      </c>
      <c r="W249" t="str">
        <f>IF(HLOOKUP($A249,【様式２】講座情報!$E$4:$ZU$30,入力情報等!AB$1)="","",HLOOKUP($A249,【様式２】講座情報!$E$4:$ZU$30,入力情報等!AB$1))</f>
        <v/>
      </c>
      <c r="X249" t="str">
        <f>IF(HLOOKUP($A249,【様式２】講座情報!$E$4:$ZU$30,入力情報等!AC$1)="","",HLOOKUP($A249,【様式２】講座情報!$E$4:$ZU$30,入力情報等!AC$1))</f>
        <v/>
      </c>
      <c r="Y249" t="str">
        <f>IF(HLOOKUP($A249,【様式２】講座情報!$E$4:$ZU$30,入力情報等!AD$1)="","",HLOOKUP($A249,【様式２】講座情報!$E$4:$ZU$30,入力情報等!AD$1))</f>
        <v/>
      </c>
      <c r="Z249" t="str">
        <f>IF(HLOOKUP($A249,【様式２】講座情報!$E$4:$ZU$30,入力情報等!AE$1)="","",HLOOKUP($A249,【様式２】講座情報!$E$4:$ZU$30,入力情報等!AE$1))</f>
        <v/>
      </c>
    </row>
    <row r="250" spans="1:26">
      <c r="A250" t="str">
        <f>IF(COUNTIF(【様式２】講座情報!$4:$4,転記データ!$A$3*1000+入力情報等!E239)=1,転記データ!$A$3*1000+入力情報等!E239,"")</f>
        <v/>
      </c>
      <c r="B250" t="str">
        <f>IF(HLOOKUP($A250,【様式２】講座情報!$E$4:$ZU$30,入力情報等!F$1)="","",HLOOKUP($A250,【様式２】講座情報!$E$4:$ZU$30,入力情報等!F$1))</f>
        <v/>
      </c>
      <c r="C250" t="str">
        <f>IF(HLOOKUP($A250,【様式２】講座情報!$E$4:$ZU$30,入力情報等!G$1)="","",HLOOKUP($A250,【様式２】講座情報!$E$4:$ZU$30,入力情報等!G$1))</f>
        <v/>
      </c>
      <c r="D250" t="str">
        <f>IF(HLOOKUP($A250,【様式２】講座情報!$E$4:$ZU$30,入力情報等!H$1)="","",HLOOKUP($A250,【様式２】講座情報!$E$4:$ZU$30,入力情報等!H$1))</f>
        <v/>
      </c>
      <c r="E250" t="str">
        <f>IF(HLOOKUP($A250,【様式２】講座情報!$E$4:$ZU$30,入力情報等!I$1)="","",HLOOKUP($A250,【様式２】講座情報!$E$4:$ZU$30,入力情報等!I$1))</f>
        <v/>
      </c>
      <c r="F250" t="str">
        <f>IF(HLOOKUP($A250,【様式２】講座情報!$E$4:$ZU$30,入力情報等!J$1)="","",HLOOKUP($A250,【様式２】講座情報!$E$4:$ZU$30,入力情報等!J$1))</f>
        <v/>
      </c>
      <c r="G250" t="str">
        <f>IF(HLOOKUP($A250,【様式２】講座情報!$E$4:$ZU$30,入力情報等!K$1)="","",HLOOKUP($A250,【様式２】講座情報!$E$4:$ZU$30,入力情報等!K$1))</f>
        <v/>
      </c>
      <c r="H250" t="str">
        <f>IF(HLOOKUP($A250,【様式２】講座情報!$E$4:$ZU$30,入力情報等!L$1)="","",HLOOKUP($A250,【様式２】講座情報!$E$4:$ZU$30,入力情報等!L$1))</f>
        <v/>
      </c>
      <c r="I250" t="str">
        <f>IF(HLOOKUP($A250,【様式２】講座情報!$E$4:$ZU$30,入力情報等!M$1)="","",HLOOKUP($A250,【様式２】講座情報!$E$4:$ZU$30,入力情報等!M$1))</f>
        <v/>
      </c>
      <c r="J250" t="str">
        <f>IF(HLOOKUP($A250,【様式２】講座情報!$E$4:$ZU$30,入力情報等!N$1)="","",HLOOKUP($A250,【様式２】講座情報!$E$4:$ZU$30,入力情報等!N$1))</f>
        <v/>
      </c>
      <c r="K250" t="str">
        <f>IF(HLOOKUP($A250,【様式２】講座情報!$E$4:$ZU$30,入力情報等!O$1)="","",HLOOKUP($A250,【様式２】講座情報!$E$4:$ZU$30,入力情報等!O$1))</f>
        <v/>
      </c>
      <c r="L250" t="str">
        <f>IF(HLOOKUP($A250,【様式２】講座情報!$E$4:$ZU$30,入力情報等!Q$1)="","",HLOOKUP($A250,【様式２】講座情報!$E$4:$ZU$30,入力情報等!Q$1))</f>
        <v/>
      </c>
      <c r="M250" t="str">
        <f>IF(HLOOKUP($A250,【様式２】講座情報!$E$4:$ZU$30,入力情報等!R$1)="","",HLOOKUP($A250,【様式２】講座情報!$E$4:$ZU$30,入力情報等!R$1))</f>
        <v/>
      </c>
      <c r="N250" t="str">
        <f>IF(HLOOKUP($A250,【様式２】講座情報!$E$4:$ZU$30,入力情報等!S$1)="","",HLOOKUP($A250,【様式２】講座情報!$E$4:$ZU$30,入力情報等!S$1))</f>
        <v/>
      </c>
      <c r="O250" t="str">
        <f>IF(HLOOKUP($A250,【様式２】講座情報!$E$4:$ZU$30,入力情報等!T$1)="","",HLOOKUP($A250,【様式２】講座情報!$E$4:$ZU$30,入力情報等!T$1))</f>
        <v/>
      </c>
      <c r="P250" t="str">
        <f>IF(HLOOKUP($A250,【様式２】講座情報!$E$4:$ZU$30,入力情報等!U$1)="","",HLOOKUP($A250,【様式２】講座情報!$E$4:$ZU$30,入力情報等!U$1))</f>
        <v/>
      </c>
      <c r="Q250" t="str">
        <f>IF(HLOOKUP($A250,【様式２】講座情報!$E$4:$ZU$30,入力情報等!V$1)="","",HLOOKUP($A250,【様式２】講座情報!$E$4:$ZU$30,入力情報等!V$1))</f>
        <v/>
      </c>
      <c r="R250" t="str">
        <f>IF(HLOOKUP($A250,【様式２】講座情報!$E$4:$ZU$30,入力情報等!W$1)="","",HLOOKUP($A250,【様式２】講座情報!$E$4:$ZU$30,入力情報等!W$1))</f>
        <v/>
      </c>
      <c r="S250" t="str">
        <f>IF(HLOOKUP($A250,【様式２】講座情報!$E$4:$ZU$30,入力情報等!X$1)="","",HLOOKUP($A250,【様式２】講座情報!$E$4:$ZU$30,入力情報等!X$1))</f>
        <v/>
      </c>
      <c r="T250" t="str">
        <f>IF(HLOOKUP($A250,【様式２】講座情報!$E$4:$ZU$30,入力情報等!Y$1)="","",HLOOKUP($A250,【様式２】講座情報!$E$4:$ZU$30,入力情報等!Y$1))</f>
        <v/>
      </c>
      <c r="U250" t="str">
        <f>IF(HLOOKUP($A250,【様式２】講座情報!$E$4:$ZU$30,入力情報等!Z$1)="","",HLOOKUP($A250,【様式２】講座情報!$E$4:$ZU$30,入力情報等!Z$1))</f>
        <v/>
      </c>
      <c r="V250" t="str">
        <f>IF(HLOOKUP($A250,【様式２】講座情報!$E$4:$ZU$30,入力情報等!AA$1)="","",HLOOKUP($A250,【様式２】講座情報!$E$4:$ZU$30,入力情報等!AA$1))</f>
        <v/>
      </c>
      <c r="W250" t="str">
        <f>IF(HLOOKUP($A250,【様式２】講座情報!$E$4:$ZU$30,入力情報等!AB$1)="","",HLOOKUP($A250,【様式２】講座情報!$E$4:$ZU$30,入力情報等!AB$1))</f>
        <v/>
      </c>
      <c r="X250" t="str">
        <f>IF(HLOOKUP($A250,【様式２】講座情報!$E$4:$ZU$30,入力情報等!AC$1)="","",HLOOKUP($A250,【様式２】講座情報!$E$4:$ZU$30,入力情報等!AC$1))</f>
        <v/>
      </c>
      <c r="Y250" t="str">
        <f>IF(HLOOKUP($A250,【様式２】講座情報!$E$4:$ZU$30,入力情報等!AD$1)="","",HLOOKUP($A250,【様式２】講座情報!$E$4:$ZU$30,入力情報等!AD$1))</f>
        <v/>
      </c>
      <c r="Z250" t="str">
        <f>IF(HLOOKUP($A250,【様式２】講座情報!$E$4:$ZU$30,入力情報等!AE$1)="","",HLOOKUP($A250,【様式２】講座情報!$E$4:$ZU$30,入力情報等!AE$1))</f>
        <v/>
      </c>
    </row>
    <row r="251" spans="1:26">
      <c r="A251" t="str">
        <f>IF(COUNTIF(【様式２】講座情報!$4:$4,転記データ!$A$3*1000+入力情報等!E240)=1,転記データ!$A$3*1000+入力情報等!E240,"")</f>
        <v/>
      </c>
      <c r="B251" t="str">
        <f>IF(HLOOKUP($A251,【様式２】講座情報!$E$4:$ZU$30,入力情報等!F$1)="","",HLOOKUP($A251,【様式２】講座情報!$E$4:$ZU$30,入力情報等!F$1))</f>
        <v/>
      </c>
      <c r="C251" t="str">
        <f>IF(HLOOKUP($A251,【様式２】講座情報!$E$4:$ZU$30,入力情報等!G$1)="","",HLOOKUP($A251,【様式２】講座情報!$E$4:$ZU$30,入力情報等!G$1))</f>
        <v/>
      </c>
      <c r="D251" t="str">
        <f>IF(HLOOKUP($A251,【様式２】講座情報!$E$4:$ZU$30,入力情報等!H$1)="","",HLOOKUP($A251,【様式２】講座情報!$E$4:$ZU$30,入力情報等!H$1))</f>
        <v/>
      </c>
      <c r="E251" t="str">
        <f>IF(HLOOKUP($A251,【様式２】講座情報!$E$4:$ZU$30,入力情報等!I$1)="","",HLOOKUP($A251,【様式２】講座情報!$E$4:$ZU$30,入力情報等!I$1))</f>
        <v/>
      </c>
      <c r="F251" t="str">
        <f>IF(HLOOKUP($A251,【様式２】講座情報!$E$4:$ZU$30,入力情報等!J$1)="","",HLOOKUP($A251,【様式２】講座情報!$E$4:$ZU$30,入力情報等!J$1))</f>
        <v/>
      </c>
      <c r="G251" t="str">
        <f>IF(HLOOKUP($A251,【様式２】講座情報!$E$4:$ZU$30,入力情報等!K$1)="","",HLOOKUP($A251,【様式２】講座情報!$E$4:$ZU$30,入力情報等!K$1))</f>
        <v/>
      </c>
      <c r="H251" t="str">
        <f>IF(HLOOKUP($A251,【様式２】講座情報!$E$4:$ZU$30,入力情報等!L$1)="","",HLOOKUP($A251,【様式２】講座情報!$E$4:$ZU$30,入力情報等!L$1))</f>
        <v/>
      </c>
      <c r="I251" t="str">
        <f>IF(HLOOKUP($A251,【様式２】講座情報!$E$4:$ZU$30,入力情報等!M$1)="","",HLOOKUP($A251,【様式２】講座情報!$E$4:$ZU$30,入力情報等!M$1))</f>
        <v/>
      </c>
      <c r="J251" t="str">
        <f>IF(HLOOKUP($A251,【様式２】講座情報!$E$4:$ZU$30,入力情報等!N$1)="","",HLOOKUP($A251,【様式２】講座情報!$E$4:$ZU$30,入力情報等!N$1))</f>
        <v/>
      </c>
      <c r="K251" t="str">
        <f>IF(HLOOKUP($A251,【様式２】講座情報!$E$4:$ZU$30,入力情報等!O$1)="","",HLOOKUP($A251,【様式２】講座情報!$E$4:$ZU$30,入力情報等!O$1))</f>
        <v/>
      </c>
      <c r="L251" t="str">
        <f>IF(HLOOKUP($A251,【様式２】講座情報!$E$4:$ZU$30,入力情報等!Q$1)="","",HLOOKUP($A251,【様式２】講座情報!$E$4:$ZU$30,入力情報等!Q$1))</f>
        <v/>
      </c>
      <c r="M251" t="str">
        <f>IF(HLOOKUP($A251,【様式２】講座情報!$E$4:$ZU$30,入力情報等!R$1)="","",HLOOKUP($A251,【様式２】講座情報!$E$4:$ZU$30,入力情報等!R$1))</f>
        <v/>
      </c>
      <c r="N251" t="str">
        <f>IF(HLOOKUP($A251,【様式２】講座情報!$E$4:$ZU$30,入力情報等!S$1)="","",HLOOKUP($A251,【様式２】講座情報!$E$4:$ZU$30,入力情報等!S$1))</f>
        <v/>
      </c>
      <c r="O251" t="str">
        <f>IF(HLOOKUP($A251,【様式２】講座情報!$E$4:$ZU$30,入力情報等!T$1)="","",HLOOKUP($A251,【様式２】講座情報!$E$4:$ZU$30,入力情報等!T$1))</f>
        <v/>
      </c>
      <c r="P251" t="str">
        <f>IF(HLOOKUP($A251,【様式２】講座情報!$E$4:$ZU$30,入力情報等!U$1)="","",HLOOKUP($A251,【様式２】講座情報!$E$4:$ZU$30,入力情報等!U$1))</f>
        <v/>
      </c>
      <c r="Q251" t="str">
        <f>IF(HLOOKUP($A251,【様式２】講座情報!$E$4:$ZU$30,入力情報等!V$1)="","",HLOOKUP($A251,【様式２】講座情報!$E$4:$ZU$30,入力情報等!V$1))</f>
        <v/>
      </c>
      <c r="R251" t="str">
        <f>IF(HLOOKUP($A251,【様式２】講座情報!$E$4:$ZU$30,入力情報等!W$1)="","",HLOOKUP($A251,【様式２】講座情報!$E$4:$ZU$30,入力情報等!W$1))</f>
        <v/>
      </c>
      <c r="S251" t="str">
        <f>IF(HLOOKUP($A251,【様式２】講座情報!$E$4:$ZU$30,入力情報等!X$1)="","",HLOOKUP($A251,【様式２】講座情報!$E$4:$ZU$30,入力情報等!X$1))</f>
        <v/>
      </c>
      <c r="T251" t="str">
        <f>IF(HLOOKUP($A251,【様式２】講座情報!$E$4:$ZU$30,入力情報等!Y$1)="","",HLOOKUP($A251,【様式２】講座情報!$E$4:$ZU$30,入力情報等!Y$1))</f>
        <v/>
      </c>
      <c r="U251" t="str">
        <f>IF(HLOOKUP($A251,【様式２】講座情報!$E$4:$ZU$30,入力情報等!Z$1)="","",HLOOKUP($A251,【様式２】講座情報!$E$4:$ZU$30,入力情報等!Z$1))</f>
        <v/>
      </c>
      <c r="V251" t="str">
        <f>IF(HLOOKUP($A251,【様式２】講座情報!$E$4:$ZU$30,入力情報等!AA$1)="","",HLOOKUP($A251,【様式２】講座情報!$E$4:$ZU$30,入力情報等!AA$1))</f>
        <v/>
      </c>
      <c r="W251" t="str">
        <f>IF(HLOOKUP($A251,【様式２】講座情報!$E$4:$ZU$30,入力情報等!AB$1)="","",HLOOKUP($A251,【様式２】講座情報!$E$4:$ZU$30,入力情報等!AB$1))</f>
        <v/>
      </c>
      <c r="X251" t="str">
        <f>IF(HLOOKUP($A251,【様式２】講座情報!$E$4:$ZU$30,入力情報等!AC$1)="","",HLOOKUP($A251,【様式２】講座情報!$E$4:$ZU$30,入力情報等!AC$1))</f>
        <v/>
      </c>
      <c r="Y251" t="str">
        <f>IF(HLOOKUP($A251,【様式２】講座情報!$E$4:$ZU$30,入力情報等!AD$1)="","",HLOOKUP($A251,【様式２】講座情報!$E$4:$ZU$30,入力情報等!AD$1))</f>
        <v/>
      </c>
      <c r="Z251" t="str">
        <f>IF(HLOOKUP($A251,【様式２】講座情報!$E$4:$ZU$30,入力情報等!AE$1)="","",HLOOKUP($A251,【様式２】講座情報!$E$4:$ZU$30,入力情報等!AE$1))</f>
        <v/>
      </c>
    </row>
    <row r="252" spans="1:26">
      <c r="A252" t="str">
        <f>IF(COUNTIF(【様式２】講座情報!$4:$4,転記データ!$A$3*1000+入力情報等!E241)=1,転記データ!$A$3*1000+入力情報等!E241,"")</f>
        <v/>
      </c>
      <c r="B252" t="str">
        <f>IF(HLOOKUP($A252,【様式２】講座情報!$E$4:$ZU$30,入力情報等!F$1)="","",HLOOKUP($A252,【様式２】講座情報!$E$4:$ZU$30,入力情報等!F$1))</f>
        <v/>
      </c>
      <c r="C252" t="str">
        <f>IF(HLOOKUP($A252,【様式２】講座情報!$E$4:$ZU$30,入力情報等!G$1)="","",HLOOKUP($A252,【様式２】講座情報!$E$4:$ZU$30,入力情報等!G$1))</f>
        <v/>
      </c>
      <c r="D252" t="str">
        <f>IF(HLOOKUP($A252,【様式２】講座情報!$E$4:$ZU$30,入力情報等!H$1)="","",HLOOKUP($A252,【様式２】講座情報!$E$4:$ZU$30,入力情報等!H$1))</f>
        <v/>
      </c>
      <c r="E252" t="str">
        <f>IF(HLOOKUP($A252,【様式２】講座情報!$E$4:$ZU$30,入力情報等!I$1)="","",HLOOKUP($A252,【様式２】講座情報!$E$4:$ZU$30,入力情報等!I$1))</f>
        <v/>
      </c>
      <c r="F252" t="str">
        <f>IF(HLOOKUP($A252,【様式２】講座情報!$E$4:$ZU$30,入力情報等!J$1)="","",HLOOKUP($A252,【様式２】講座情報!$E$4:$ZU$30,入力情報等!J$1))</f>
        <v/>
      </c>
      <c r="G252" t="str">
        <f>IF(HLOOKUP($A252,【様式２】講座情報!$E$4:$ZU$30,入力情報等!K$1)="","",HLOOKUP($A252,【様式２】講座情報!$E$4:$ZU$30,入力情報等!K$1))</f>
        <v/>
      </c>
      <c r="H252" t="str">
        <f>IF(HLOOKUP($A252,【様式２】講座情報!$E$4:$ZU$30,入力情報等!L$1)="","",HLOOKUP($A252,【様式２】講座情報!$E$4:$ZU$30,入力情報等!L$1))</f>
        <v/>
      </c>
      <c r="I252" t="str">
        <f>IF(HLOOKUP($A252,【様式２】講座情報!$E$4:$ZU$30,入力情報等!M$1)="","",HLOOKUP($A252,【様式２】講座情報!$E$4:$ZU$30,入力情報等!M$1))</f>
        <v/>
      </c>
      <c r="J252" t="str">
        <f>IF(HLOOKUP($A252,【様式２】講座情報!$E$4:$ZU$30,入力情報等!N$1)="","",HLOOKUP($A252,【様式２】講座情報!$E$4:$ZU$30,入力情報等!N$1))</f>
        <v/>
      </c>
      <c r="K252" t="str">
        <f>IF(HLOOKUP($A252,【様式２】講座情報!$E$4:$ZU$30,入力情報等!O$1)="","",HLOOKUP($A252,【様式２】講座情報!$E$4:$ZU$30,入力情報等!O$1))</f>
        <v/>
      </c>
      <c r="L252" t="str">
        <f>IF(HLOOKUP($A252,【様式２】講座情報!$E$4:$ZU$30,入力情報等!Q$1)="","",HLOOKUP($A252,【様式２】講座情報!$E$4:$ZU$30,入力情報等!Q$1))</f>
        <v/>
      </c>
      <c r="M252" t="str">
        <f>IF(HLOOKUP($A252,【様式２】講座情報!$E$4:$ZU$30,入力情報等!R$1)="","",HLOOKUP($A252,【様式２】講座情報!$E$4:$ZU$30,入力情報等!R$1))</f>
        <v/>
      </c>
      <c r="N252" t="str">
        <f>IF(HLOOKUP($A252,【様式２】講座情報!$E$4:$ZU$30,入力情報等!S$1)="","",HLOOKUP($A252,【様式２】講座情報!$E$4:$ZU$30,入力情報等!S$1))</f>
        <v/>
      </c>
      <c r="O252" t="str">
        <f>IF(HLOOKUP($A252,【様式２】講座情報!$E$4:$ZU$30,入力情報等!T$1)="","",HLOOKUP($A252,【様式２】講座情報!$E$4:$ZU$30,入力情報等!T$1))</f>
        <v/>
      </c>
      <c r="P252" t="str">
        <f>IF(HLOOKUP($A252,【様式２】講座情報!$E$4:$ZU$30,入力情報等!U$1)="","",HLOOKUP($A252,【様式２】講座情報!$E$4:$ZU$30,入力情報等!U$1))</f>
        <v/>
      </c>
      <c r="Q252" t="str">
        <f>IF(HLOOKUP($A252,【様式２】講座情報!$E$4:$ZU$30,入力情報等!V$1)="","",HLOOKUP($A252,【様式２】講座情報!$E$4:$ZU$30,入力情報等!V$1))</f>
        <v/>
      </c>
      <c r="R252" t="str">
        <f>IF(HLOOKUP($A252,【様式２】講座情報!$E$4:$ZU$30,入力情報等!W$1)="","",HLOOKUP($A252,【様式２】講座情報!$E$4:$ZU$30,入力情報等!W$1))</f>
        <v/>
      </c>
      <c r="S252" t="str">
        <f>IF(HLOOKUP($A252,【様式２】講座情報!$E$4:$ZU$30,入力情報等!X$1)="","",HLOOKUP($A252,【様式２】講座情報!$E$4:$ZU$30,入力情報等!X$1))</f>
        <v/>
      </c>
      <c r="T252" t="str">
        <f>IF(HLOOKUP($A252,【様式２】講座情報!$E$4:$ZU$30,入力情報等!Y$1)="","",HLOOKUP($A252,【様式２】講座情報!$E$4:$ZU$30,入力情報等!Y$1))</f>
        <v/>
      </c>
      <c r="U252" t="str">
        <f>IF(HLOOKUP($A252,【様式２】講座情報!$E$4:$ZU$30,入力情報等!Z$1)="","",HLOOKUP($A252,【様式２】講座情報!$E$4:$ZU$30,入力情報等!Z$1))</f>
        <v/>
      </c>
      <c r="V252" t="str">
        <f>IF(HLOOKUP($A252,【様式２】講座情報!$E$4:$ZU$30,入力情報等!AA$1)="","",HLOOKUP($A252,【様式２】講座情報!$E$4:$ZU$30,入力情報等!AA$1))</f>
        <v/>
      </c>
      <c r="W252" t="str">
        <f>IF(HLOOKUP($A252,【様式２】講座情報!$E$4:$ZU$30,入力情報等!AB$1)="","",HLOOKUP($A252,【様式２】講座情報!$E$4:$ZU$30,入力情報等!AB$1))</f>
        <v/>
      </c>
      <c r="X252" t="str">
        <f>IF(HLOOKUP($A252,【様式２】講座情報!$E$4:$ZU$30,入力情報等!AC$1)="","",HLOOKUP($A252,【様式２】講座情報!$E$4:$ZU$30,入力情報等!AC$1))</f>
        <v/>
      </c>
      <c r="Y252" t="str">
        <f>IF(HLOOKUP($A252,【様式２】講座情報!$E$4:$ZU$30,入力情報等!AD$1)="","",HLOOKUP($A252,【様式２】講座情報!$E$4:$ZU$30,入力情報等!AD$1))</f>
        <v/>
      </c>
      <c r="Z252" t="str">
        <f>IF(HLOOKUP($A252,【様式２】講座情報!$E$4:$ZU$30,入力情報等!AE$1)="","",HLOOKUP($A252,【様式２】講座情報!$E$4:$ZU$30,入力情報等!AE$1))</f>
        <v/>
      </c>
    </row>
    <row r="253" spans="1:26">
      <c r="A253" t="str">
        <f>IF(COUNTIF(【様式２】講座情報!$4:$4,転記データ!$A$3*1000+入力情報等!E242)=1,転記データ!$A$3*1000+入力情報等!E242,"")</f>
        <v/>
      </c>
      <c r="B253" t="str">
        <f>IF(HLOOKUP($A253,【様式２】講座情報!$E$4:$ZU$30,入力情報等!F$1)="","",HLOOKUP($A253,【様式２】講座情報!$E$4:$ZU$30,入力情報等!F$1))</f>
        <v/>
      </c>
      <c r="C253" t="str">
        <f>IF(HLOOKUP($A253,【様式２】講座情報!$E$4:$ZU$30,入力情報等!G$1)="","",HLOOKUP($A253,【様式２】講座情報!$E$4:$ZU$30,入力情報等!G$1))</f>
        <v/>
      </c>
      <c r="D253" t="str">
        <f>IF(HLOOKUP($A253,【様式２】講座情報!$E$4:$ZU$30,入力情報等!H$1)="","",HLOOKUP($A253,【様式２】講座情報!$E$4:$ZU$30,入力情報等!H$1))</f>
        <v/>
      </c>
      <c r="E253" t="str">
        <f>IF(HLOOKUP($A253,【様式２】講座情報!$E$4:$ZU$30,入力情報等!I$1)="","",HLOOKUP($A253,【様式２】講座情報!$E$4:$ZU$30,入力情報等!I$1))</f>
        <v/>
      </c>
      <c r="F253" t="str">
        <f>IF(HLOOKUP($A253,【様式２】講座情報!$E$4:$ZU$30,入力情報等!J$1)="","",HLOOKUP($A253,【様式２】講座情報!$E$4:$ZU$30,入力情報等!J$1))</f>
        <v/>
      </c>
      <c r="G253" t="str">
        <f>IF(HLOOKUP($A253,【様式２】講座情報!$E$4:$ZU$30,入力情報等!K$1)="","",HLOOKUP($A253,【様式２】講座情報!$E$4:$ZU$30,入力情報等!K$1))</f>
        <v/>
      </c>
      <c r="H253" t="str">
        <f>IF(HLOOKUP($A253,【様式２】講座情報!$E$4:$ZU$30,入力情報等!L$1)="","",HLOOKUP($A253,【様式２】講座情報!$E$4:$ZU$30,入力情報等!L$1))</f>
        <v/>
      </c>
      <c r="I253" t="str">
        <f>IF(HLOOKUP($A253,【様式２】講座情報!$E$4:$ZU$30,入力情報等!M$1)="","",HLOOKUP($A253,【様式２】講座情報!$E$4:$ZU$30,入力情報等!M$1))</f>
        <v/>
      </c>
      <c r="J253" t="str">
        <f>IF(HLOOKUP($A253,【様式２】講座情報!$E$4:$ZU$30,入力情報等!N$1)="","",HLOOKUP($A253,【様式２】講座情報!$E$4:$ZU$30,入力情報等!N$1))</f>
        <v/>
      </c>
      <c r="K253" t="str">
        <f>IF(HLOOKUP($A253,【様式２】講座情報!$E$4:$ZU$30,入力情報等!O$1)="","",HLOOKUP($A253,【様式２】講座情報!$E$4:$ZU$30,入力情報等!O$1))</f>
        <v/>
      </c>
      <c r="L253" t="str">
        <f>IF(HLOOKUP($A253,【様式２】講座情報!$E$4:$ZU$30,入力情報等!Q$1)="","",HLOOKUP($A253,【様式２】講座情報!$E$4:$ZU$30,入力情報等!Q$1))</f>
        <v/>
      </c>
      <c r="M253" t="str">
        <f>IF(HLOOKUP($A253,【様式２】講座情報!$E$4:$ZU$30,入力情報等!R$1)="","",HLOOKUP($A253,【様式２】講座情報!$E$4:$ZU$30,入力情報等!R$1))</f>
        <v/>
      </c>
      <c r="N253" t="str">
        <f>IF(HLOOKUP($A253,【様式２】講座情報!$E$4:$ZU$30,入力情報等!S$1)="","",HLOOKUP($A253,【様式２】講座情報!$E$4:$ZU$30,入力情報等!S$1))</f>
        <v/>
      </c>
      <c r="O253" t="str">
        <f>IF(HLOOKUP($A253,【様式２】講座情報!$E$4:$ZU$30,入力情報等!T$1)="","",HLOOKUP($A253,【様式２】講座情報!$E$4:$ZU$30,入力情報等!T$1))</f>
        <v/>
      </c>
      <c r="P253" t="str">
        <f>IF(HLOOKUP($A253,【様式２】講座情報!$E$4:$ZU$30,入力情報等!U$1)="","",HLOOKUP($A253,【様式２】講座情報!$E$4:$ZU$30,入力情報等!U$1))</f>
        <v/>
      </c>
      <c r="Q253" t="str">
        <f>IF(HLOOKUP($A253,【様式２】講座情報!$E$4:$ZU$30,入力情報等!V$1)="","",HLOOKUP($A253,【様式２】講座情報!$E$4:$ZU$30,入力情報等!V$1))</f>
        <v/>
      </c>
      <c r="R253" t="str">
        <f>IF(HLOOKUP($A253,【様式２】講座情報!$E$4:$ZU$30,入力情報等!W$1)="","",HLOOKUP($A253,【様式２】講座情報!$E$4:$ZU$30,入力情報等!W$1))</f>
        <v/>
      </c>
      <c r="S253" t="str">
        <f>IF(HLOOKUP($A253,【様式２】講座情報!$E$4:$ZU$30,入力情報等!X$1)="","",HLOOKUP($A253,【様式２】講座情報!$E$4:$ZU$30,入力情報等!X$1))</f>
        <v/>
      </c>
      <c r="T253" t="str">
        <f>IF(HLOOKUP($A253,【様式２】講座情報!$E$4:$ZU$30,入力情報等!Y$1)="","",HLOOKUP($A253,【様式２】講座情報!$E$4:$ZU$30,入力情報等!Y$1))</f>
        <v/>
      </c>
      <c r="U253" t="str">
        <f>IF(HLOOKUP($A253,【様式２】講座情報!$E$4:$ZU$30,入力情報等!Z$1)="","",HLOOKUP($A253,【様式２】講座情報!$E$4:$ZU$30,入力情報等!Z$1))</f>
        <v/>
      </c>
      <c r="V253" t="str">
        <f>IF(HLOOKUP($A253,【様式２】講座情報!$E$4:$ZU$30,入力情報等!AA$1)="","",HLOOKUP($A253,【様式２】講座情報!$E$4:$ZU$30,入力情報等!AA$1))</f>
        <v/>
      </c>
      <c r="W253" t="str">
        <f>IF(HLOOKUP($A253,【様式２】講座情報!$E$4:$ZU$30,入力情報等!AB$1)="","",HLOOKUP($A253,【様式２】講座情報!$E$4:$ZU$30,入力情報等!AB$1))</f>
        <v/>
      </c>
      <c r="X253" t="str">
        <f>IF(HLOOKUP($A253,【様式２】講座情報!$E$4:$ZU$30,入力情報等!AC$1)="","",HLOOKUP($A253,【様式２】講座情報!$E$4:$ZU$30,入力情報等!AC$1))</f>
        <v/>
      </c>
      <c r="Y253" t="str">
        <f>IF(HLOOKUP($A253,【様式２】講座情報!$E$4:$ZU$30,入力情報等!AD$1)="","",HLOOKUP($A253,【様式２】講座情報!$E$4:$ZU$30,入力情報等!AD$1))</f>
        <v/>
      </c>
      <c r="Z253" t="str">
        <f>IF(HLOOKUP($A253,【様式２】講座情報!$E$4:$ZU$30,入力情報等!AE$1)="","",HLOOKUP($A253,【様式２】講座情報!$E$4:$ZU$30,入力情報等!AE$1))</f>
        <v/>
      </c>
    </row>
    <row r="254" spans="1:26">
      <c r="A254" t="str">
        <f>IF(COUNTIF(【様式２】講座情報!$4:$4,転記データ!$A$3*1000+入力情報等!E243)=1,転記データ!$A$3*1000+入力情報等!E243,"")</f>
        <v/>
      </c>
      <c r="B254" t="str">
        <f>IF(HLOOKUP($A254,【様式２】講座情報!$E$4:$ZU$30,入力情報等!F$1)="","",HLOOKUP($A254,【様式２】講座情報!$E$4:$ZU$30,入力情報等!F$1))</f>
        <v/>
      </c>
      <c r="C254" t="str">
        <f>IF(HLOOKUP($A254,【様式２】講座情報!$E$4:$ZU$30,入力情報等!G$1)="","",HLOOKUP($A254,【様式２】講座情報!$E$4:$ZU$30,入力情報等!G$1))</f>
        <v/>
      </c>
      <c r="D254" t="str">
        <f>IF(HLOOKUP($A254,【様式２】講座情報!$E$4:$ZU$30,入力情報等!H$1)="","",HLOOKUP($A254,【様式２】講座情報!$E$4:$ZU$30,入力情報等!H$1))</f>
        <v/>
      </c>
      <c r="E254" t="str">
        <f>IF(HLOOKUP($A254,【様式２】講座情報!$E$4:$ZU$30,入力情報等!I$1)="","",HLOOKUP($A254,【様式２】講座情報!$E$4:$ZU$30,入力情報等!I$1))</f>
        <v/>
      </c>
      <c r="F254" t="str">
        <f>IF(HLOOKUP($A254,【様式２】講座情報!$E$4:$ZU$30,入力情報等!J$1)="","",HLOOKUP($A254,【様式２】講座情報!$E$4:$ZU$30,入力情報等!J$1))</f>
        <v/>
      </c>
      <c r="G254" t="str">
        <f>IF(HLOOKUP($A254,【様式２】講座情報!$E$4:$ZU$30,入力情報等!K$1)="","",HLOOKUP($A254,【様式２】講座情報!$E$4:$ZU$30,入力情報等!K$1))</f>
        <v/>
      </c>
      <c r="H254" t="str">
        <f>IF(HLOOKUP($A254,【様式２】講座情報!$E$4:$ZU$30,入力情報等!L$1)="","",HLOOKUP($A254,【様式２】講座情報!$E$4:$ZU$30,入力情報等!L$1))</f>
        <v/>
      </c>
      <c r="I254" t="str">
        <f>IF(HLOOKUP($A254,【様式２】講座情報!$E$4:$ZU$30,入力情報等!M$1)="","",HLOOKUP($A254,【様式２】講座情報!$E$4:$ZU$30,入力情報等!M$1))</f>
        <v/>
      </c>
      <c r="J254" t="str">
        <f>IF(HLOOKUP($A254,【様式２】講座情報!$E$4:$ZU$30,入力情報等!N$1)="","",HLOOKUP($A254,【様式２】講座情報!$E$4:$ZU$30,入力情報等!N$1))</f>
        <v/>
      </c>
      <c r="K254" t="str">
        <f>IF(HLOOKUP($A254,【様式２】講座情報!$E$4:$ZU$30,入力情報等!O$1)="","",HLOOKUP($A254,【様式２】講座情報!$E$4:$ZU$30,入力情報等!O$1))</f>
        <v/>
      </c>
      <c r="L254" t="str">
        <f>IF(HLOOKUP($A254,【様式２】講座情報!$E$4:$ZU$30,入力情報等!Q$1)="","",HLOOKUP($A254,【様式２】講座情報!$E$4:$ZU$30,入力情報等!Q$1))</f>
        <v/>
      </c>
      <c r="M254" t="str">
        <f>IF(HLOOKUP($A254,【様式２】講座情報!$E$4:$ZU$30,入力情報等!R$1)="","",HLOOKUP($A254,【様式２】講座情報!$E$4:$ZU$30,入力情報等!R$1))</f>
        <v/>
      </c>
      <c r="N254" t="str">
        <f>IF(HLOOKUP($A254,【様式２】講座情報!$E$4:$ZU$30,入力情報等!S$1)="","",HLOOKUP($A254,【様式２】講座情報!$E$4:$ZU$30,入力情報等!S$1))</f>
        <v/>
      </c>
      <c r="O254" t="str">
        <f>IF(HLOOKUP($A254,【様式２】講座情報!$E$4:$ZU$30,入力情報等!T$1)="","",HLOOKUP($A254,【様式２】講座情報!$E$4:$ZU$30,入力情報等!T$1))</f>
        <v/>
      </c>
      <c r="P254" t="str">
        <f>IF(HLOOKUP($A254,【様式２】講座情報!$E$4:$ZU$30,入力情報等!U$1)="","",HLOOKUP($A254,【様式２】講座情報!$E$4:$ZU$30,入力情報等!U$1))</f>
        <v/>
      </c>
      <c r="Q254" t="str">
        <f>IF(HLOOKUP($A254,【様式２】講座情報!$E$4:$ZU$30,入力情報等!V$1)="","",HLOOKUP($A254,【様式２】講座情報!$E$4:$ZU$30,入力情報等!V$1))</f>
        <v/>
      </c>
      <c r="R254" t="str">
        <f>IF(HLOOKUP($A254,【様式２】講座情報!$E$4:$ZU$30,入力情報等!W$1)="","",HLOOKUP($A254,【様式２】講座情報!$E$4:$ZU$30,入力情報等!W$1))</f>
        <v/>
      </c>
      <c r="S254" t="str">
        <f>IF(HLOOKUP($A254,【様式２】講座情報!$E$4:$ZU$30,入力情報等!X$1)="","",HLOOKUP($A254,【様式２】講座情報!$E$4:$ZU$30,入力情報等!X$1))</f>
        <v/>
      </c>
      <c r="T254" t="str">
        <f>IF(HLOOKUP($A254,【様式２】講座情報!$E$4:$ZU$30,入力情報等!Y$1)="","",HLOOKUP($A254,【様式２】講座情報!$E$4:$ZU$30,入力情報等!Y$1))</f>
        <v/>
      </c>
      <c r="U254" t="str">
        <f>IF(HLOOKUP($A254,【様式２】講座情報!$E$4:$ZU$30,入力情報等!Z$1)="","",HLOOKUP($A254,【様式２】講座情報!$E$4:$ZU$30,入力情報等!Z$1))</f>
        <v/>
      </c>
      <c r="V254" t="str">
        <f>IF(HLOOKUP($A254,【様式２】講座情報!$E$4:$ZU$30,入力情報等!AA$1)="","",HLOOKUP($A254,【様式２】講座情報!$E$4:$ZU$30,入力情報等!AA$1))</f>
        <v/>
      </c>
      <c r="W254" t="str">
        <f>IF(HLOOKUP($A254,【様式２】講座情報!$E$4:$ZU$30,入力情報等!AB$1)="","",HLOOKUP($A254,【様式２】講座情報!$E$4:$ZU$30,入力情報等!AB$1))</f>
        <v/>
      </c>
      <c r="X254" t="str">
        <f>IF(HLOOKUP($A254,【様式２】講座情報!$E$4:$ZU$30,入力情報等!AC$1)="","",HLOOKUP($A254,【様式２】講座情報!$E$4:$ZU$30,入力情報等!AC$1))</f>
        <v/>
      </c>
      <c r="Y254" t="str">
        <f>IF(HLOOKUP($A254,【様式２】講座情報!$E$4:$ZU$30,入力情報等!AD$1)="","",HLOOKUP($A254,【様式２】講座情報!$E$4:$ZU$30,入力情報等!AD$1))</f>
        <v/>
      </c>
      <c r="Z254" t="str">
        <f>IF(HLOOKUP($A254,【様式２】講座情報!$E$4:$ZU$30,入力情報等!AE$1)="","",HLOOKUP($A254,【様式２】講座情報!$E$4:$ZU$30,入力情報等!AE$1))</f>
        <v/>
      </c>
    </row>
    <row r="255" spans="1:26">
      <c r="A255" t="str">
        <f>IF(COUNTIF(【様式２】講座情報!$4:$4,転記データ!$A$3*1000+入力情報等!E244)=1,転記データ!$A$3*1000+入力情報等!E244,"")</f>
        <v/>
      </c>
      <c r="B255" t="str">
        <f>IF(HLOOKUP($A255,【様式２】講座情報!$E$4:$ZU$30,入力情報等!F$1)="","",HLOOKUP($A255,【様式２】講座情報!$E$4:$ZU$30,入力情報等!F$1))</f>
        <v/>
      </c>
      <c r="C255" t="str">
        <f>IF(HLOOKUP($A255,【様式２】講座情報!$E$4:$ZU$30,入力情報等!G$1)="","",HLOOKUP($A255,【様式２】講座情報!$E$4:$ZU$30,入力情報等!G$1))</f>
        <v/>
      </c>
      <c r="D255" t="str">
        <f>IF(HLOOKUP($A255,【様式２】講座情報!$E$4:$ZU$30,入力情報等!H$1)="","",HLOOKUP($A255,【様式２】講座情報!$E$4:$ZU$30,入力情報等!H$1))</f>
        <v/>
      </c>
      <c r="E255" t="str">
        <f>IF(HLOOKUP($A255,【様式２】講座情報!$E$4:$ZU$30,入力情報等!I$1)="","",HLOOKUP($A255,【様式２】講座情報!$E$4:$ZU$30,入力情報等!I$1))</f>
        <v/>
      </c>
      <c r="F255" t="str">
        <f>IF(HLOOKUP($A255,【様式２】講座情報!$E$4:$ZU$30,入力情報等!J$1)="","",HLOOKUP($A255,【様式２】講座情報!$E$4:$ZU$30,入力情報等!J$1))</f>
        <v/>
      </c>
      <c r="G255" t="str">
        <f>IF(HLOOKUP($A255,【様式２】講座情報!$E$4:$ZU$30,入力情報等!K$1)="","",HLOOKUP($A255,【様式２】講座情報!$E$4:$ZU$30,入力情報等!K$1))</f>
        <v/>
      </c>
      <c r="H255" t="str">
        <f>IF(HLOOKUP($A255,【様式２】講座情報!$E$4:$ZU$30,入力情報等!L$1)="","",HLOOKUP($A255,【様式２】講座情報!$E$4:$ZU$30,入力情報等!L$1))</f>
        <v/>
      </c>
      <c r="I255" t="str">
        <f>IF(HLOOKUP($A255,【様式２】講座情報!$E$4:$ZU$30,入力情報等!M$1)="","",HLOOKUP($A255,【様式２】講座情報!$E$4:$ZU$30,入力情報等!M$1))</f>
        <v/>
      </c>
      <c r="J255" t="str">
        <f>IF(HLOOKUP($A255,【様式２】講座情報!$E$4:$ZU$30,入力情報等!N$1)="","",HLOOKUP($A255,【様式２】講座情報!$E$4:$ZU$30,入力情報等!N$1))</f>
        <v/>
      </c>
      <c r="K255" t="str">
        <f>IF(HLOOKUP($A255,【様式２】講座情報!$E$4:$ZU$30,入力情報等!O$1)="","",HLOOKUP($A255,【様式２】講座情報!$E$4:$ZU$30,入力情報等!O$1))</f>
        <v/>
      </c>
      <c r="L255" t="str">
        <f>IF(HLOOKUP($A255,【様式２】講座情報!$E$4:$ZU$30,入力情報等!Q$1)="","",HLOOKUP($A255,【様式２】講座情報!$E$4:$ZU$30,入力情報等!Q$1))</f>
        <v/>
      </c>
      <c r="M255" t="str">
        <f>IF(HLOOKUP($A255,【様式２】講座情報!$E$4:$ZU$30,入力情報等!R$1)="","",HLOOKUP($A255,【様式２】講座情報!$E$4:$ZU$30,入力情報等!R$1))</f>
        <v/>
      </c>
      <c r="N255" t="str">
        <f>IF(HLOOKUP($A255,【様式２】講座情報!$E$4:$ZU$30,入力情報等!S$1)="","",HLOOKUP($A255,【様式２】講座情報!$E$4:$ZU$30,入力情報等!S$1))</f>
        <v/>
      </c>
      <c r="O255" t="str">
        <f>IF(HLOOKUP($A255,【様式２】講座情報!$E$4:$ZU$30,入力情報等!T$1)="","",HLOOKUP($A255,【様式２】講座情報!$E$4:$ZU$30,入力情報等!T$1))</f>
        <v/>
      </c>
      <c r="P255" t="str">
        <f>IF(HLOOKUP($A255,【様式２】講座情報!$E$4:$ZU$30,入力情報等!U$1)="","",HLOOKUP($A255,【様式２】講座情報!$E$4:$ZU$30,入力情報等!U$1))</f>
        <v/>
      </c>
      <c r="Q255" t="str">
        <f>IF(HLOOKUP($A255,【様式２】講座情報!$E$4:$ZU$30,入力情報等!V$1)="","",HLOOKUP($A255,【様式２】講座情報!$E$4:$ZU$30,入力情報等!V$1))</f>
        <v/>
      </c>
      <c r="R255" t="str">
        <f>IF(HLOOKUP($A255,【様式２】講座情報!$E$4:$ZU$30,入力情報等!W$1)="","",HLOOKUP($A255,【様式２】講座情報!$E$4:$ZU$30,入力情報等!W$1))</f>
        <v/>
      </c>
      <c r="S255" t="str">
        <f>IF(HLOOKUP($A255,【様式２】講座情報!$E$4:$ZU$30,入力情報等!X$1)="","",HLOOKUP($A255,【様式２】講座情報!$E$4:$ZU$30,入力情報等!X$1))</f>
        <v/>
      </c>
      <c r="T255" t="str">
        <f>IF(HLOOKUP($A255,【様式２】講座情報!$E$4:$ZU$30,入力情報等!Y$1)="","",HLOOKUP($A255,【様式２】講座情報!$E$4:$ZU$30,入力情報等!Y$1))</f>
        <v/>
      </c>
      <c r="U255" t="str">
        <f>IF(HLOOKUP($A255,【様式２】講座情報!$E$4:$ZU$30,入力情報等!Z$1)="","",HLOOKUP($A255,【様式２】講座情報!$E$4:$ZU$30,入力情報等!Z$1))</f>
        <v/>
      </c>
      <c r="V255" t="str">
        <f>IF(HLOOKUP($A255,【様式２】講座情報!$E$4:$ZU$30,入力情報等!AA$1)="","",HLOOKUP($A255,【様式２】講座情報!$E$4:$ZU$30,入力情報等!AA$1))</f>
        <v/>
      </c>
      <c r="W255" t="str">
        <f>IF(HLOOKUP($A255,【様式２】講座情報!$E$4:$ZU$30,入力情報等!AB$1)="","",HLOOKUP($A255,【様式２】講座情報!$E$4:$ZU$30,入力情報等!AB$1))</f>
        <v/>
      </c>
      <c r="X255" t="str">
        <f>IF(HLOOKUP($A255,【様式２】講座情報!$E$4:$ZU$30,入力情報等!AC$1)="","",HLOOKUP($A255,【様式２】講座情報!$E$4:$ZU$30,入力情報等!AC$1))</f>
        <v/>
      </c>
      <c r="Y255" t="str">
        <f>IF(HLOOKUP($A255,【様式２】講座情報!$E$4:$ZU$30,入力情報等!AD$1)="","",HLOOKUP($A255,【様式２】講座情報!$E$4:$ZU$30,入力情報等!AD$1))</f>
        <v/>
      </c>
      <c r="Z255" t="str">
        <f>IF(HLOOKUP($A255,【様式２】講座情報!$E$4:$ZU$30,入力情報等!AE$1)="","",HLOOKUP($A255,【様式２】講座情報!$E$4:$ZU$30,入力情報等!AE$1))</f>
        <v/>
      </c>
    </row>
    <row r="256" spans="1:26">
      <c r="A256" t="str">
        <f>IF(COUNTIF(【様式２】講座情報!$4:$4,転記データ!$A$3*1000+入力情報等!E245)=1,転記データ!$A$3*1000+入力情報等!E245,"")</f>
        <v/>
      </c>
      <c r="B256" t="str">
        <f>IF(HLOOKUP($A256,【様式２】講座情報!$E$4:$ZU$30,入力情報等!F$1)="","",HLOOKUP($A256,【様式２】講座情報!$E$4:$ZU$30,入力情報等!F$1))</f>
        <v/>
      </c>
      <c r="C256" t="str">
        <f>IF(HLOOKUP($A256,【様式２】講座情報!$E$4:$ZU$30,入力情報等!G$1)="","",HLOOKUP($A256,【様式２】講座情報!$E$4:$ZU$30,入力情報等!G$1))</f>
        <v/>
      </c>
      <c r="D256" t="str">
        <f>IF(HLOOKUP($A256,【様式２】講座情報!$E$4:$ZU$30,入力情報等!H$1)="","",HLOOKUP($A256,【様式２】講座情報!$E$4:$ZU$30,入力情報等!H$1))</f>
        <v/>
      </c>
      <c r="E256" t="str">
        <f>IF(HLOOKUP($A256,【様式２】講座情報!$E$4:$ZU$30,入力情報等!I$1)="","",HLOOKUP($A256,【様式２】講座情報!$E$4:$ZU$30,入力情報等!I$1))</f>
        <v/>
      </c>
      <c r="F256" t="str">
        <f>IF(HLOOKUP($A256,【様式２】講座情報!$E$4:$ZU$30,入力情報等!J$1)="","",HLOOKUP($A256,【様式２】講座情報!$E$4:$ZU$30,入力情報等!J$1))</f>
        <v/>
      </c>
      <c r="G256" t="str">
        <f>IF(HLOOKUP($A256,【様式２】講座情報!$E$4:$ZU$30,入力情報等!K$1)="","",HLOOKUP($A256,【様式２】講座情報!$E$4:$ZU$30,入力情報等!K$1))</f>
        <v/>
      </c>
      <c r="H256" t="str">
        <f>IF(HLOOKUP($A256,【様式２】講座情報!$E$4:$ZU$30,入力情報等!L$1)="","",HLOOKUP($A256,【様式２】講座情報!$E$4:$ZU$30,入力情報等!L$1))</f>
        <v/>
      </c>
      <c r="I256" t="str">
        <f>IF(HLOOKUP($A256,【様式２】講座情報!$E$4:$ZU$30,入力情報等!M$1)="","",HLOOKUP($A256,【様式２】講座情報!$E$4:$ZU$30,入力情報等!M$1))</f>
        <v/>
      </c>
      <c r="J256" t="str">
        <f>IF(HLOOKUP($A256,【様式２】講座情報!$E$4:$ZU$30,入力情報等!N$1)="","",HLOOKUP($A256,【様式２】講座情報!$E$4:$ZU$30,入力情報等!N$1))</f>
        <v/>
      </c>
      <c r="K256" t="str">
        <f>IF(HLOOKUP($A256,【様式２】講座情報!$E$4:$ZU$30,入力情報等!O$1)="","",HLOOKUP($A256,【様式２】講座情報!$E$4:$ZU$30,入力情報等!O$1))</f>
        <v/>
      </c>
      <c r="L256" t="str">
        <f>IF(HLOOKUP($A256,【様式２】講座情報!$E$4:$ZU$30,入力情報等!Q$1)="","",HLOOKUP($A256,【様式２】講座情報!$E$4:$ZU$30,入力情報等!Q$1))</f>
        <v/>
      </c>
      <c r="M256" t="str">
        <f>IF(HLOOKUP($A256,【様式２】講座情報!$E$4:$ZU$30,入力情報等!R$1)="","",HLOOKUP($A256,【様式２】講座情報!$E$4:$ZU$30,入力情報等!R$1))</f>
        <v/>
      </c>
      <c r="N256" t="str">
        <f>IF(HLOOKUP($A256,【様式２】講座情報!$E$4:$ZU$30,入力情報等!S$1)="","",HLOOKUP($A256,【様式２】講座情報!$E$4:$ZU$30,入力情報等!S$1))</f>
        <v/>
      </c>
      <c r="O256" t="str">
        <f>IF(HLOOKUP($A256,【様式２】講座情報!$E$4:$ZU$30,入力情報等!T$1)="","",HLOOKUP($A256,【様式２】講座情報!$E$4:$ZU$30,入力情報等!T$1))</f>
        <v/>
      </c>
      <c r="P256" t="str">
        <f>IF(HLOOKUP($A256,【様式２】講座情報!$E$4:$ZU$30,入力情報等!U$1)="","",HLOOKUP($A256,【様式２】講座情報!$E$4:$ZU$30,入力情報等!U$1))</f>
        <v/>
      </c>
      <c r="Q256" t="str">
        <f>IF(HLOOKUP($A256,【様式２】講座情報!$E$4:$ZU$30,入力情報等!V$1)="","",HLOOKUP($A256,【様式２】講座情報!$E$4:$ZU$30,入力情報等!V$1))</f>
        <v/>
      </c>
      <c r="R256" t="str">
        <f>IF(HLOOKUP($A256,【様式２】講座情報!$E$4:$ZU$30,入力情報等!W$1)="","",HLOOKUP($A256,【様式２】講座情報!$E$4:$ZU$30,入力情報等!W$1))</f>
        <v/>
      </c>
      <c r="S256" t="str">
        <f>IF(HLOOKUP($A256,【様式２】講座情報!$E$4:$ZU$30,入力情報等!X$1)="","",HLOOKUP($A256,【様式２】講座情報!$E$4:$ZU$30,入力情報等!X$1))</f>
        <v/>
      </c>
      <c r="T256" t="str">
        <f>IF(HLOOKUP($A256,【様式２】講座情報!$E$4:$ZU$30,入力情報等!Y$1)="","",HLOOKUP($A256,【様式２】講座情報!$E$4:$ZU$30,入力情報等!Y$1))</f>
        <v/>
      </c>
      <c r="U256" t="str">
        <f>IF(HLOOKUP($A256,【様式２】講座情報!$E$4:$ZU$30,入力情報等!Z$1)="","",HLOOKUP($A256,【様式２】講座情報!$E$4:$ZU$30,入力情報等!Z$1))</f>
        <v/>
      </c>
      <c r="V256" t="str">
        <f>IF(HLOOKUP($A256,【様式２】講座情報!$E$4:$ZU$30,入力情報等!AA$1)="","",HLOOKUP($A256,【様式２】講座情報!$E$4:$ZU$30,入力情報等!AA$1))</f>
        <v/>
      </c>
      <c r="W256" t="str">
        <f>IF(HLOOKUP($A256,【様式２】講座情報!$E$4:$ZU$30,入力情報等!AB$1)="","",HLOOKUP($A256,【様式２】講座情報!$E$4:$ZU$30,入力情報等!AB$1))</f>
        <v/>
      </c>
      <c r="X256" t="str">
        <f>IF(HLOOKUP($A256,【様式２】講座情報!$E$4:$ZU$30,入力情報等!AC$1)="","",HLOOKUP($A256,【様式２】講座情報!$E$4:$ZU$30,入力情報等!AC$1))</f>
        <v/>
      </c>
      <c r="Y256" t="str">
        <f>IF(HLOOKUP($A256,【様式２】講座情報!$E$4:$ZU$30,入力情報等!AD$1)="","",HLOOKUP($A256,【様式２】講座情報!$E$4:$ZU$30,入力情報等!AD$1))</f>
        <v/>
      </c>
      <c r="Z256" t="str">
        <f>IF(HLOOKUP($A256,【様式２】講座情報!$E$4:$ZU$30,入力情報等!AE$1)="","",HLOOKUP($A256,【様式２】講座情報!$E$4:$ZU$30,入力情報等!AE$1))</f>
        <v/>
      </c>
    </row>
    <row r="257" spans="1:26">
      <c r="A257" t="str">
        <f>IF(COUNTIF(【様式２】講座情報!$4:$4,転記データ!$A$3*1000+入力情報等!E246)=1,転記データ!$A$3*1000+入力情報等!E246,"")</f>
        <v/>
      </c>
      <c r="B257" t="str">
        <f>IF(HLOOKUP($A257,【様式２】講座情報!$E$4:$ZU$30,入力情報等!F$1)="","",HLOOKUP($A257,【様式２】講座情報!$E$4:$ZU$30,入力情報等!F$1))</f>
        <v/>
      </c>
      <c r="C257" t="str">
        <f>IF(HLOOKUP($A257,【様式２】講座情報!$E$4:$ZU$30,入力情報等!G$1)="","",HLOOKUP($A257,【様式２】講座情報!$E$4:$ZU$30,入力情報等!G$1))</f>
        <v/>
      </c>
      <c r="D257" t="str">
        <f>IF(HLOOKUP($A257,【様式２】講座情報!$E$4:$ZU$30,入力情報等!H$1)="","",HLOOKUP($A257,【様式２】講座情報!$E$4:$ZU$30,入力情報等!H$1))</f>
        <v/>
      </c>
      <c r="E257" t="str">
        <f>IF(HLOOKUP($A257,【様式２】講座情報!$E$4:$ZU$30,入力情報等!I$1)="","",HLOOKUP($A257,【様式２】講座情報!$E$4:$ZU$30,入力情報等!I$1))</f>
        <v/>
      </c>
      <c r="F257" t="str">
        <f>IF(HLOOKUP($A257,【様式２】講座情報!$E$4:$ZU$30,入力情報等!J$1)="","",HLOOKUP($A257,【様式２】講座情報!$E$4:$ZU$30,入力情報等!J$1))</f>
        <v/>
      </c>
      <c r="G257" t="str">
        <f>IF(HLOOKUP($A257,【様式２】講座情報!$E$4:$ZU$30,入力情報等!K$1)="","",HLOOKUP($A257,【様式２】講座情報!$E$4:$ZU$30,入力情報等!K$1))</f>
        <v/>
      </c>
      <c r="H257" t="str">
        <f>IF(HLOOKUP($A257,【様式２】講座情報!$E$4:$ZU$30,入力情報等!L$1)="","",HLOOKUP($A257,【様式２】講座情報!$E$4:$ZU$30,入力情報等!L$1))</f>
        <v/>
      </c>
      <c r="I257" t="str">
        <f>IF(HLOOKUP($A257,【様式２】講座情報!$E$4:$ZU$30,入力情報等!M$1)="","",HLOOKUP($A257,【様式２】講座情報!$E$4:$ZU$30,入力情報等!M$1))</f>
        <v/>
      </c>
      <c r="J257" t="str">
        <f>IF(HLOOKUP($A257,【様式２】講座情報!$E$4:$ZU$30,入力情報等!N$1)="","",HLOOKUP($A257,【様式２】講座情報!$E$4:$ZU$30,入力情報等!N$1))</f>
        <v/>
      </c>
      <c r="K257" t="str">
        <f>IF(HLOOKUP($A257,【様式２】講座情報!$E$4:$ZU$30,入力情報等!O$1)="","",HLOOKUP($A257,【様式２】講座情報!$E$4:$ZU$30,入力情報等!O$1))</f>
        <v/>
      </c>
      <c r="L257" t="str">
        <f>IF(HLOOKUP($A257,【様式２】講座情報!$E$4:$ZU$30,入力情報等!Q$1)="","",HLOOKUP($A257,【様式２】講座情報!$E$4:$ZU$30,入力情報等!Q$1))</f>
        <v/>
      </c>
      <c r="M257" t="str">
        <f>IF(HLOOKUP($A257,【様式２】講座情報!$E$4:$ZU$30,入力情報等!R$1)="","",HLOOKUP($A257,【様式２】講座情報!$E$4:$ZU$30,入力情報等!R$1))</f>
        <v/>
      </c>
      <c r="N257" t="str">
        <f>IF(HLOOKUP($A257,【様式２】講座情報!$E$4:$ZU$30,入力情報等!S$1)="","",HLOOKUP($A257,【様式２】講座情報!$E$4:$ZU$30,入力情報等!S$1))</f>
        <v/>
      </c>
      <c r="O257" t="str">
        <f>IF(HLOOKUP($A257,【様式２】講座情報!$E$4:$ZU$30,入力情報等!T$1)="","",HLOOKUP($A257,【様式２】講座情報!$E$4:$ZU$30,入力情報等!T$1))</f>
        <v/>
      </c>
      <c r="P257" t="str">
        <f>IF(HLOOKUP($A257,【様式２】講座情報!$E$4:$ZU$30,入力情報等!U$1)="","",HLOOKUP($A257,【様式２】講座情報!$E$4:$ZU$30,入力情報等!U$1))</f>
        <v/>
      </c>
      <c r="Q257" t="str">
        <f>IF(HLOOKUP($A257,【様式２】講座情報!$E$4:$ZU$30,入力情報等!V$1)="","",HLOOKUP($A257,【様式２】講座情報!$E$4:$ZU$30,入力情報等!V$1))</f>
        <v/>
      </c>
      <c r="R257" t="str">
        <f>IF(HLOOKUP($A257,【様式２】講座情報!$E$4:$ZU$30,入力情報等!W$1)="","",HLOOKUP($A257,【様式２】講座情報!$E$4:$ZU$30,入力情報等!W$1))</f>
        <v/>
      </c>
      <c r="S257" t="str">
        <f>IF(HLOOKUP($A257,【様式２】講座情報!$E$4:$ZU$30,入力情報等!X$1)="","",HLOOKUP($A257,【様式２】講座情報!$E$4:$ZU$30,入力情報等!X$1))</f>
        <v/>
      </c>
      <c r="T257" t="str">
        <f>IF(HLOOKUP($A257,【様式２】講座情報!$E$4:$ZU$30,入力情報等!Y$1)="","",HLOOKUP($A257,【様式２】講座情報!$E$4:$ZU$30,入力情報等!Y$1))</f>
        <v/>
      </c>
      <c r="U257" t="str">
        <f>IF(HLOOKUP($A257,【様式２】講座情報!$E$4:$ZU$30,入力情報等!Z$1)="","",HLOOKUP($A257,【様式２】講座情報!$E$4:$ZU$30,入力情報等!Z$1))</f>
        <v/>
      </c>
      <c r="V257" t="str">
        <f>IF(HLOOKUP($A257,【様式２】講座情報!$E$4:$ZU$30,入力情報等!AA$1)="","",HLOOKUP($A257,【様式２】講座情報!$E$4:$ZU$30,入力情報等!AA$1))</f>
        <v/>
      </c>
      <c r="W257" t="str">
        <f>IF(HLOOKUP($A257,【様式２】講座情報!$E$4:$ZU$30,入力情報等!AB$1)="","",HLOOKUP($A257,【様式２】講座情報!$E$4:$ZU$30,入力情報等!AB$1))</f>
        <v/>
      </c>
      <c r="X257" t="str">
        <f>IF(HLOOKUP($A257,【様式２】講座情報!$E$4:$ZU$30,入力情報等!AC$1)="","",HLOOKUP($A257,【様式２】講座情報!$E$4:$ZU$30,入力情報等!AC$1))</f>
        <v/>
      </c>
      <c r="Y257" t="str">
        <f>IF(HLOOKUP($A257,【様式２】講座情報!$E$4:$ZU$30,入力情報等!AD$1)="","",HLOOKUP($A257,【様式２】講座情報!$E$4:$ZU$30,入力情報等!AD$1))</f>
        <v/>
      </c>
      <c r="Z257" t="str">
        <f>IF(HLOOKUP($A257,【様式２】講座情報!$E$4:$ZU$30,入力情報等!AE$1)="","",HLOOKUP($A257,【様式２】講座情報!$E$4:$ZU$30,入力情報等!AE$1))</f>
        <v/>
      </c>
    </row>
    <row r="258" spans="1:26">
      <c r="A258" t="str">
        <f>IF(COUNTIF(【様式２】講座情報!$4:$4,転記データ!$A$3*1000+入力情報等!E247)=1,転記データ!$A$3*1000+入力情報等!E247,"")</f>
        <v/>
      </c>
      <c r="B258" t="str">
        <f>IF(HLOOKUP($A258,【様式２】講座情報!$E$4:$ZU$30,入力情報等!F$1)="","",HLOOKUP($A258,【様式２】講座情報!$E$4:$ZU$30,入力情報等!F$1))</f>
        <v/>
      </c>
      <c r="C258" t="str">
        <f>IF(HLOOKUP($A258,【様式２】講座情報!$E$4:$ZU$30,入力情報等!G$1)="","",HLOOKUP($A258,【様式２】講座情報!$E$4:$ZU$30,入力情報等!G$1))</f>
        <v/>
      </c>
      <c r="D258" t="str">
        <f>IF(HLOOKUP($A258,【様式２】講座情報!$E$4:$ZU$30,入力情報等!H$1)="","",HLOOKUP($A258,【様式２】講座情報!$E$4:$ZU$30,入力情報等!H$1))</f>
        <v/>
      </c>
      <c r="E258" t="str">
        <f>IF(HLOOKUP($A258,【様式２】講座情報!$E$4:$ZU$30,入力情報等!I$1)="","",HLOOKUP($A258,【様式２】講座情報!$E$4:$ZU$30,入力情報等!I$1))</f>
        <v/>
      </c>
      <c r="F258" t="str">
        <f>IF(HLOOKUP($A258,【様式２】講座情報!$E$4:$ZU$30,入力情報等!J$1)="","",HLOOKUP($A258,【様式２】講座情報!$E$4:$ZU$30,入力情報等!J$1))</f>
        <v/>
      </c>
      <c r="G258" t="str">
        <f>IF(HLOOKUP($A258,【様式２】講座情報!$E$4:$ZU$30,入力情報等!K$1)="","",HLOOKUP($A258,【様式２】講座情報!$E$4:$ZU$30,入力情報等!K$1))</f>
        <v/>
      </c>
      <c r="H258" t="str">
        <f>IF(HLOOKUP($A258,【様式２】講座情報!$E$4:$ZU$30,入力情報等!L$1)="","",HLOOKUP($A258,【様式２】講座情報!$E$4:$ZU$30,入力情報等!L$1))</f>
        <v/>
      </c>
      <c r="I258" t="str">
        <f>IF(HLOOKUP($A258,【様式２】講座情報!$E$4:$ZU$30,入力情報等!M$1)="","",HLOOKUP($A258,【様式２】講座情報!$E$4:$ZU$30,入力情報等!M$1))</f>
        <v/>
      </c>
      <c r="J258" t="str">
        <f>IF(HLOOKUP($A258,【様式２】講座情報!$E$4:$ZU$30,入力情報等!N$1)="","",HLOOKUP($A258,【様式２】講座情報!$E$4:$ZU$30,入力情報等!N$1))</f>
        <v/>
      </c>
      <c r="K258" t="str">
        <f>IF(HLOOKUP($A258,【様式２】講座情報!$E$4:$ZU$30,入力情報等!O$1)="","",HLOOKUP($A258,【様式２】講座情報!$E$4:$ZU$30,入力情報等!O$1))</f>
        <v/>
      </c>
      <c r="L258" t="str">
        <f>IF(HLOOKUP($A258,【様式２】講座情報!$E$4:$ZU$30,入力情報等!Q$1)="","",HLOOKUP($A258,【様式２】講座情報!$E$4:$ZU$30,入力情報等!Q$1))</f>
        <v/>
      </c>
      <c r="M258" t="str">
        <f>IF(HLOOKUP($A258,【様式２】講座情報!$E$4:$ZU$30,入力情報等!R$1)="","",HLOOKUP($A258,【様式２】講座情報!$E$4:$ZU$30,入力情報等!R$1))</f>
        <v/>
      </c>
      <c r="N258" t="str">
        <f>IF(HLOOKUP($A258,【様式２】講座情報!$E$4:$ZU$30,入力情報等!S$1)="","",HLOOKUP($A258,【様式２】講座情報!$E$4:$ZU$30,入力情報等!S$1))</f>
        <v/>
      </c>
      <c r="O258" t="str">
        <f>IF(HLOOKUP($A258,【様式２】講座情報!$E$4:$ZU$30,入力情報等!T$1)="","",HLOOKUP($A258,【様式２】講座情報!$E$4:$ZU$30,入力情報等!T$1))</f>
        <v/>
      </c>
      <c r="P258" t="str">
        <f>IF(HLOOKUP($A258,【様式２】講座情報!$E$4:$ZU$30,入力情報等!U$1)="","",HLOOKUP($A258,【様式２】講座情報!$E$4:$ZU$30,入力情報等!U$1))</f>
        <v/>
      </c>
      <c r="Q258" t="str">
        <f>IF(HLOOKUP($A258,【様式２】講座情報!$E$4:$ZU$30,入力情報等!V$1)="","",HLOOKUP($A258,【様式２】講座情報!$E$4:$ZU$30,入力情報等!V$1))</f>
        <v/>
      </c>
      <c r="R258" t="str">
        <f>IF(HLOOKUP($A258,【様式２】講座情報!$E$4:$ZU$30,入力情報等!W$1)="","",HLOOKUP($A258,【様式２】講座情報!$E$4:$ZU$30,入力情報等!W$1))</f>
        <v/>
      </c>
      <c r="S258" t="str">
        <f>IF(HLOOKUP($A258,【様式２】講座情報!$E$4:$ZU$30,入力情報等!X$1)="","",HLOOKUP($A258,【様式２】講座情報!$E$4:$ZU$30,入力情報等!X$1))</f>
        <v/>
      </c>
      <c r="T258" t="str">
        <f>IF(HLOOKUP($A258,【様式２】講座情報!$E$4:$ZU$30,入力情報等!Y$1)="","",HLOOKUP($A258,【様式２】講座情報!$E$4:$ZU$30,入力情報等!Y$1))</f>
        <v/>
      </c>
      <c r="U258" t="str">
        <f>IF(HLOOKUP($A258,【様式２】講座情報!$E$4:$ZU$30,入力情報等!Z$1)="","",HLOOKUP($A258,【様式２】講座情報!$E$4:$ZU$30,入力情報等!Z$1))</f>
        <v/>
      </c>
      <c r="V258" t="str">
        <f>IF(HLOOKUP($A258,【様式２】講座情報!$E$4:$ZU$30,入力情報等!AA$1)="","",HLOOKUP($A258,【様式２】講座情報!$E$4:$ZU$30,入力情報等!AA$1))</f>
        <v/>
      </c>
      <c r="W258" t="str">
        <f>IF(HLOOKUP($A258,【様式２】講座情報!$E$4:$ZU$30,入力情報等!AB$1)="","",HLOOKUP($A258,【様式２】講座情報!$E$4:$ZU$30,入力情報等!AB$1))</f>
        <v/>
      </c>
      <c r="X258" t="str">
        <f>IF(HLOOKUP($A258,【様式２】講座情報!$E$4:$ZU$30,入力情報等!AC$1)="","",HLOOKUP($A258,【様式２】講座情報!$E$4:$ZU$30,入力情報等!AC$1))</f>
        <v/>
      </c>
      <c r="Y258" t="str">
        <f>IF(HLOOKUP($A258,【様式２】講座情報!$E$4:$ZU$30,入力情報等!AD$1)="","",HLOOKUP($A258,【様式２】講座情報!$E$4:$ZU$30,入力情報等!AD$1))</f>
        <v/>
      </c>
      <c r="Z258" t="str">
        <f>IF(HLOOKUP($A258,【様式２】講座情報!$E$4:$ZU$30,入力情報等!AE$1)="","",HLOOKUP($A258,【様式２】講座情報!$E$4:$ZU$30,入力情報等!AE$1))</f>
        <v/>
      </c>
    </row>
    <row r="259" spans="1:26">
      <c r="A259" t="str">
        <f>IF(COUNTIF(【様式２】講座情報!$4:$4,転記データ!$A$3*1000+入力情報等!E248)=1,転記データ!$A$3*1000+入力情報等!E248,"")</f>
        <v/>
      </c>
      <c r="B259" t="str">
        <f>IF(HLOOKUP($A259,【様式２】講座情報!$E$4:$ZU$30,入力情報等!F$1)="","",HLOOKUP($A259,【様式２】講座情報!$E$4:$ZU$30,入力情報等!F$1))</f>
        <v/>
      </c>
      <c r="C259" t="str">
        <f>IF(HLOOKUP($A259,【様式２】講座情報!$E$4:$ZU$30,入力情報等!G$1)="","",HLOOKUP($A259,【様式２】講座情報!$E$4:$ZU$30,入力情報等!G$1))</f>
        <v/>
      </c>
      <c r="D259" t="str">
        <f>IF(HLOOKUP($A259,【様式２】講座情報!$E$4:$ZU$30,入力情報等!H$1)="","",HLOOKUP($A259,【様式２】講座情報!$E$4:$ZU$30,入力情報等!H$1))</f>
        <v/>
      </c>
      <c r="E259" t="str">
        <f>IF(HLOOKUP($A259,【様式２】講座情報!$E$4:$ZU$30,入力情報等!I$1)="","",HLOOKUP($A259,【様式２】講座情報!$E$4:$ZU$30,入力情報等!I$1))</f>
        <v/>
      </c>
      <c r="F259" t="str">
        <f>IF(HLOOKUP($A259,【様式２】講座情報!$E$4:$ZU$30,入力情報等!J$1)="","",HLOOKUP($A259,【様式２】講座情報!$E$4:$ZU$30,入力情報等!J$1))</f>
        <v/>
      </c>
      <c r="G259" t="str">
        <f>IF(HLOOKUP($A259,【様式２】講座情報!$E$4:$ZU$30,入力情報等!K$1)="","",HLOOKUP($A259,【様式２】講座情報!$E$4:$ZU$30,入力情報等!K$1))</f>
        <v/>
      </c>
      <c r="H259" t="str">
        <f>IF(HLOOKUP($A259,【様式２】講座情報!$E$4:$ZU$30,入力情報等!L$1)="","",HLOOKUP($A259,【様式２】講座情報!$E$4:$ZU$30,入力情報等!L$1))</f>
        <v/>
      </c>
      <c r="I259" t="str">
        <f>IF(HLOOKUP($A259,【様式２】講座情報!$E$4:$ZU$30,入力情報等!M$1)="","",HLOOKUP($A259,【様式２】講座情報!$E$4:$ZU$30,入力情報等!M$1))</f>
        <v/>
      </c>
      <c r="J259" t="str">
        <f>IF(HLOOKUP($A259,【様式２】講座情報!$E$4:$ZU$30,入力情報等!N$1)="","",HLOOKUP($A259,【様式２】講座情報!$E$4:$ZU$30,入力情報等!N$1))</f>
        <v/>
      </c>
      <c r="K259" t="str">
        <f>IF(HLOOKUP($A259,【様式２】講座情報!$E$4:$ZU$30,入力情報等!O$1)="","",HLOOKUP($A259,【様式２】講座情報!$E$4:$ZU$30,入力情報等!O$1))</f>
        <v/>
      </c>
      <c r="L259" t="str">
        <f>IF(HLOOKUP($A259,【様式２】講座情報!$E$4:$ZU$30,入力情報等!Q$1)="","",HLOOKUP($A259,【様式２】講座情報!$E$4:$ZU$30,入力情報等!Q$1))</f>
        <v/>
      </c>
      <c r="M259" t="str">
        <f>IF(HLOOKUP($A259,【様式２】講座情報!$E$4:$ZU$30,入力情報等!R$1)="","",HLOOKUP($A259,【様式２】講座情報!$E$4:$ZU$30,入力情報等!R$1))</f>
        <v/>
      </c>
      <c r="N259" t="str">
        <f>IF(HLOOKUP($A259,【様式２】講座情報!$E$4:$ZU$30,入力情報等!S$1)="","",HLOOKUP($A259,【様式２】講座情報!$E$4:$ZU$30,入力情報等!S$1))</f>
        <v/>
      </c>
      <c r="O259" t="str">
        <f>IF(HLOOKUP($A259,【様式２】講座情報!$E$4:$ZU$30,入力情報等!T$1)="","",HLOOKUP($A259,【様式２】講座情報!$E$4:$ZU$30,入力情報等!T$1))</f>
        <v/>
      </c>
      <c r="P259" t="str">
        <f>IF(HLOOKUP($A259,【様式２】講座情報!$E$4:$ZU$30,入力情報等!U$1)="","",HLOOKUP($A259,【様式２】講座情報!$E$4:$ZU$30,入力情報等!U$1))</f>
        <v/>
      </c>
      <c r="Q259" t="str">
        <f>IF(HLOOKUP($A259,【様式２】講座情報!$E$4:$ZU$30,入力情報等!V$1)="","",HLOOKUP($A259,【様式２】講座情報!$E$4:$ZU$30,入力情報等!V$1))</f>
        <v/>
      </c>
      <c r="R259" t="str">
        <f>IF(HLOOKUP($A259,【様式２】講座情報!$E$4:$ZU$30,入力情報等!W$1)="","",HLOOKUP($A259,【様式２】講座情報!$E$4:$ZU$30,入力情報等!W$1))</f>
        <v/>
      </c>
      <c r="S259" t="str">
        <f>IF(HLOOKUP($A259,【様式２】講座情報!$E$4:$ZU$30,入力情報等!X$1)="","",HLOOKUP($A259,【様式２】講座情報!$E$4:$ZU$30,入力情報等!X$1))</f>
        <v/>
      </c>
      <c r="T259" t="str">
        <f>IF(HLOOKUP($A259,【様式２】講座情報!$E$4:$ZU$30,入力情報等!Y$1)="","",HLOOKUP($A259,【様式２】講座情報!$E$4:$ZU$30,入力情報等!Y$1))</f>
        <v/>
      </c>
      <c r="U259" t="str">
        <f>IF(HLOOKUP($A259,【様式２】講座情報!$E$4:$ZU$30,入力情報等!Z$1)="","",HLOOKUP($A259,【様式２】講座情報!$E$4:$ZU$30,入力情報等!Z$1))</f>
        <v/>
      </c>
      <c r="V259" t="str">
        <f>IF(HLOOKUP($A259,【様式２】講座情報!$E$4:$ZU$30,入力情報等!AA$1)="","",HLOOKUP($A259,【様式２】講座情報!$E$4:$ZU$30,入力情報等!AA$1))</f>
        <v/>
      </c>
      <c r="W259" t="str">
        <f>IF(HLOOKUP($A259,【様式２】講座情報!$E$4:$ZU$30,入力情報等!AB$1)="","",HLOOKUP($A259,【様式２】講座情報!$E$4:$ZU$30,入力情報等!AB$1))</f>
        <v/>
      </c>
      <c r="X259" t="str">
        <f>IF(HLOOKUP($A259,【様式２】講座情報!$E$4:$ZU$30,入力情報等!AC$1)="","",HLOOKUP($A259,【様式２】講座情報!$E$4:$ZU$30,入力情報等!AC$1))</f>
        <v/>
      </c>
      <c r="Y259" t="str">
        <f>IF(HLOOKUP($A259,【様式２】講座情報!$E$4:$ZU$30,入力情報等!AD$1)="","",HLOOKUP($A259,【様式２】講座情報!$E$4:$ZU$30,入力情報等!AD$1))</f>
        <v/>
      </c>
      <c r="Z259" t="str">
        <f>IF(HLOOKUP($A259,【様式２】講座情報!$E$4:$ZU$30,入力情報等!AE$1)="","",HLOOKUP($A259,【様式２】講座情報!$E$4:$ZU$30,入力情報等!AE$1))</f>
        <v/>
      </c>
    </row>
    <row r="260" spans="1:26">
      <c r="A260" t="str">
        <f>IF(COUNTIF(【様式２】講座情報!$4:$4,転記データ!$A$3*1000+入力情報等!E249)=1,転記データ!$A$3*1000+入力情報等!E249,"")</f>
        <v/>
      </c>
      <c r="B260" t="str">
        <f>IF(HLOOKUP($A260,【様式２】講座情報!$E$4:$ZU$30,入力情報等!F$1)="","",HLOOKUP($A260,【様式２】講座情報!$E$4:$ZU$30,入力情報等!F$1))</f>
        <v/>
      </c>
      <c r="C260" t="str">
        <f>IF(HLOOKUP($A260,【様式２】講座情報!$E$4:$ZU$30,入力情報等!G$1)="","",HLOOKUP($A260,【様式２】講座情報!$E$4:$ZU$30,入力情報等!G$1))</f>
        <v/>
      </c>
      <c r="D260" t="str">
        <f>IF(HLOOKUP($A260,【様式２】講座情報!$E$4:$ZU$30,入力情報等!H$1)="","",HLOOKUP($A260,【様式２】講座情報!$E$4:$ZU$30,入力情報等!H$1))</f>
        <v/>
      </c>
      <c r="E260" t="str">
        <f>IF(HLOOKUP($A260,【様式２】講座情報!$E$4:$ZU$30,入力情報等!I$1)="","",HLOOKUP($A260,【様式２】講座情報!$E$4:$ZU$30,入力情報等!I$1))</f>
        <v/>
      </c>
      <c r="F260" t="str">
        <f>IF(HLOOKUP($A260,【様式２】講座情報!$E$4:$ZU$30,入力情報等!J$1)="","",HLOOKUP($A260,【様式２】講座情報!$E$4:$ZU$30,入力情報等!J$1))</f>
        <v/>
      </c>
      <c r="G260" t="str">
        <f>IF(HLOOKUP($A260,【様式２】講座情報!$E$4:$ZU$30,入力情報等!K$1)="","",HLOOKUP($A260,【様式２】講座情報!$E$4:$ZU$30,入力情報等!K$1))</f>
        <v/>
      </c>
      <c r="H260" t="str">
        <f>IF(HLOOKUP($A260,【様式２】講座情報!$E$4:$ZU$30,入力情報等!L$1)="","",HLOOKUP($A260,【様式２】講座情報!$E$4:$ZU$30,入力情報等!L$1))</f>
        <v/>
      </c>
      <c r="I260" t="str">
        <f>IF(HLOOKUP($A260,【様式２】講座情報!$E$4:$ZU$30,入力情報等!M$1)="","",HLOOKUP($A260,【様式２】講座情報!$E$4:$ZU$30,入力情報等!M$1))</f>
        <v/>
      </c>
      <c r="J260" t="str">
        <f>IF(HLOOKUP($A260,【様式２】講座情報!$E$4:$ZU$30,入力情報等!N$1)="","",HLOOKUP($A260,【様式２】講座情報!$E$4:$ZU$30,入力情報等!N$1))</f>
        <v/>
      </c>
      <c r="K260" t="str">
        <f>IF(HLOOKUP($A260,【様式２】講座情報!$E$4:$ZU$30,入力情報等!O$1)="","",HLOOKUP($A260,【様式２】講座情報!$E$4:$ZU$30,入力情報等!O$1))</f>
        <v/>
      </c>
      <c r="L260" t="str">
        <f>IF(HLOOKUP($A260,【様式２】講座情報!$E$4:$ZU$30,入力情報等!Q$1)="","",HLOOKUP($A260,【様式２】講座情報!$E$4:$ZU$30,入力情報等!Q$1))</f>
        <v/>
      </c>
      <c r="M260" t="str">
        <f>IF(HLOOKUP($A260,【様式２】講座情報!$E$4:$ZU$30,入力情報等!R$1)="","",HLOOKUP($A260,【様式２】講座情報!$E$4:$ZU$30,入力情報等!R$1))</f>
        <v/>
      </c>
      <c r="N260" t="str">
        <f>IF(HLOOKUP($A260,【様式２】講座情報!$E$4:$ZU$30,入力情報等!S$1)="","",HLOOKUP($A260,【様式２】講座情報!$E$4:$ZU$30,入力情報等!S$1))</f>
        <v/>
      </c>
      <c r="O260" t="str">
        <f>IF(HLOOKUP($A260,【様式２】講座情報!$E$4:$ZU$30,入力情報等!T$1)="","",HLOOKUP($A260,【様式２】講座情報!$E$4:$ZU$30,入力情報等!T$1))</f>
        <v/>
      </c>
      <c r="P260" t="str">
        <f>IF(HLOOKUP($A260,【様式２】講座情報!$E$4:$ZU$30,入力情報等!U$1)="","",HLOOKUP($A260,【様式２】講座情報!$E$4:$ZU$30,入力情報等!U$1))</f>
        <v/>
      </c>
      <c r="Q260" t="str">
        <f>IF(HLOOKUP($A260,【様式２】講座情報!$E$4:$ZU$30,入力情報等!V$1)="","",HLOOKUP($A260,【様式２】講座情報!$E$4:$ZU$30,入力情報等!V$1))</f>
        <v/>
      </c>
      <c r="R260" t="str">
        <f>IF(HLOOKUP($A260,【様式２】講座情報!$E$4:$ZU$30,入力情報等!W$1)="","",HLOOKUP($A260,【様式２】講座情報!$E$4:$ZU$30,入力情報等!W$1))</f>
        <v/>
      </c>
      <c r="S260" t="str">
        <f>IF(HLOOKUP($A260,【様式２】講座情報!$E$4:$ZU$30,入力情報等!X$1)="","",HLOOKUP($A260,【様式２】講座情報!$E$4:$ZU$30,入力情報等!X$1))</f>
        <v/>
      </c>
      <c r="T260" t="str">
        <f>IF(HLOOKUP($A260,【様式２】講座情報!$E$4:$ZU$30,入力情報等!Y$1)="","",HLOOKUP($A260,【様式２】講座情報!$E$4:$ZU$30,入力情報等!Y$1))</f>
        <v/>
      </c>
      <c r="U260" t="str">
        <f>IF(HLOOKUP($A260,【様式２】講座情報!$E$4:$ZU$30,入力情報等!Z$1)="","",HLOOKUP($A260,【様式２】講座情報!$E$4:$ZU$30,入力情報等!Z$1))</f>
        <v/>
      </c>
      <c r="V260" t="str">
        <f>IF(HLOOKUP($A260,【様式２】講座情報!$E$4:$ZU$30,入力情報等!AA$1)="","",HLOOKUP($A260,【様式２】講座情報!$E$4:$ZU$30,入力情報等!AA$1))</f>
        <v/>
      </c>
      <c r="W260" t="str">
        <f>IF(HLOOKUP($A260,【様式２】講座情報!$E$4:$ZU$30,入力情報等!AB$1)="","",HLOOKUP($A260,【様式２】講座情報!$E$4:$ZU$30,入力情報等!AB$1))</f>
        <v/>
      </c>
      <c r="X260" t="str">
        <f>IF(HLOOKUP($A260,【様式２】講座情報!$E$4:$ZU$30,入力情報等!AC$1)="","",HLOOKUP($A260,【様式２】講座情報!$E$4:$ZU$30,入力情報等!AC$1))</f>
        <v/>
      </c>
      <c r="Y260" t="str">
        <f>IF(HLOOKUP($A260,【様式２】講座情報!$E$4:$ZU$30,入力情報等!AD$1)="","",HLOOKUP($A260,【様式２】講座情報!$E$4:$ZU$30,入力情報等!AD$1))</f>
        <v/>
      </c>
      <c r="Z260" t="str">
        <f>IF(HLOOKUP($A260,【様式２】講座情報!$E$4:$ZU$30,入力情報等!AE$1)="","",HLOOKUP($A260,【様式２】講座情報!$E$4:$ZU$30,入力情報等!AE$1))</f>
        <v/>
      </c>
    </row>
    <row r="261" spans="1:26">
      <c r="A261" t="str">
        <f>IF(COUNTIF(【様式２】講座情報!$4:$4,転記データ!$A$3*1000+入力情報等!E250)=1,転記データ!$A$3*1000+入力情報等!E250,"")</f>
        <v/>
      </c>
      <c r="B261" t="str">
        <f>IF(HLOOKUP($A261,【様式２】講座情報!$E$4:$ZU$30,入力情報等!F$1)="","",HLOOKUP($A261,【様式２】講座情報!$E$4:$ZU$30,入力情報等!F$1))</f>
        <v/>
      </c>
      <c r="C261" t="str">
        <f>IF(HLOOKUP($A261,【様式２】講座情報!$E$4:$ZU$30,入力情報等!G$1)="","",HLOOKUP($A261,【様式２】講座情報!$E$4:$ZU$30,入力情報等!G$1))</f>
        <v/>
      </c>
      <c r="D261" t="str">
        <f>IF(HLOOKUP($A261,【様式２】講座情報!$E$4:$ZU$30,入力情報等!H$1)="","",HLOOKUP($A261,【様式２】講座情報!$E$4:$ZU$30,入力情報等!H$1))</f>
        <v/>
      </c>
      <c r="E261" t="str">
        <f>IF(HLOOKUP($A261,【様式２】講座情報!$E$4:$ZU$30,入力情報等!I$1)="","",HLOOKUP($A261,【様式２】講座情報!$E$4:$ZU$30,入力情報等!I$1))</f>
        <v/>
      </c>
      <c r="F261" t="str">
        <f>IF(HLOOKUP($A261,【様式２】講座情報!$E$4:$ZU$30,入力情報等!J$1)="","",HLOOKUP($A261,【様式２】講座情報!$E$4:$ZU$30,入力情報等!J$1))</f>
        <v/>
      </c>
      <c r="G261" t="str">
        <f>IF(HLOOKUP($A261,【様式２】講座情報!$E$4:$ZU$30,入力情報等!K$1)="","",HLOOKUP($A261,【様式２】講座情報!$E$4:$ZU$30,入力情報等!K$1))</f>
        <v/>
      </c>
      <c r="H261" t="str">
        <f>IF(HLOOKUP($A261,【様式２】講座情報!$E$4:$ZU$30,入力情報等!L$1)="","",HLOOKUP($A261,【様式２】講座情報!$E$4:$ZU$30,入力情報等!L$1))</f>
        <v/>
      </c>
      <c r="I261" t="str">
        <f>IF(HLOOKUP($A261,【様式２】講座情報!$E$4:$ZU$30,入力情報等!M$1)="","",HLOOKUP($A261,【様式２】講座情報!$E$4:$ZU$30,入力情報等!M$1))</f>
        <v/>
      </c>
      <c r="J261" t="str">
        <f>IF(HLOOKUP($A261,【様式２】講座情報!$E$4:$ZU$30,入力情報等!N$1)="","",HLOOKUP($A261,【様式２】講座情報!$E$4:$ZU$30,入力情報等!N$1))</f>
        <v/>
      </c>
      <c r="K261" t="str">
        <f>IF(HLOOKUP($A261,【様式２】講座情報!$E$4:$ZU$30,入力情報等!O$1)="","",HLOOKUP($A261,【様式２】講座情報!$E$4:$ZU$30,入力情報等!O$1))</f>
        <v/>
      </c>
      <c r="L261" t="str">
        <f>IF(HLOOKUP($A261,【様式２】講座情報!$E$4:$ZU$30,入力情報等!Q$1)="","",HLOOKUP($A261,【様式２】講座情報!$E$4:$ZU$30,入力情報等!Q$1))</f>
        <v/>
      </c>
      <c r="M261" t="str">
        <f>IF(HLOOKUP($A261,【様式２】講座情報!$E$4:$ZU$30,入力情報等!R$1)="","",HLOOKUP($A261,【様式２】講座情報!$E$4:$ZU$30,入力情報等!R$1))</f>
        <v/>
      </c>
      <c r="N261" t="str">
        <f>IF(HLOOKUP($A261,【様式２】講座情報!$E$4:$ZU$30,入力情報等!S$1)="","",HLOOKUP($A261,【様式２】講座情報!$E$4:$ZU$30,入力情報等!S$1))</f>
        <v/>
      </c>
      <c r="O261" t="str">
        <f>IF(HLOOKUP($A261,【様式２】講座情報!$E$4:$ZU$30,入力情報等!T$1)="","",HLOOKUP($A261,【様式２】講座情報!$E$4:$ZU$30,入力情報等!T$1))</f>
        <v/>
      </c>
      <c r="P261" t="str">
        <f>IF(HLOOKUP($A261,【様式２】講座情報!$E$4:$ZU$30,入力情報等!U$1)="","",HLOOKUP($A261,【様式２】講座情報!$E$4:$ZU$30,入力情報等!U$1))</f>
        <v/>
      </c>
      <c r="Q261" t="str">
        <f>IF(HLOOKUP($A261,【様式２】講座情報!$E$4:$ZU$30,入力情報等!V$1)="","",HLOOKUP($A261,【様式２】講座情報!$E$4:$ZU$30,入力情報等!V$1))</f>
        <v/>
      </c>
      <c r="R261" t="str">
        <f>IF(HLOOKUP($A261,【様式２】講座情報!$E$4:$ZU$30,入力情報等!W$1)="","",HLOOKUP($A261,【様式２】講座情報!$E$4:$ZU$30,入力情報等!W$1))</f>
        <v/>
      </c>
      <c r="S261" t="str">
        <f>IF(HLOOKUP($A261,【様式２】講座情報!$E$4:$ZU$30,入力情報等!X$1)="","",HLOOKUP($A261,【様式２】講座情報!$E$4:$ZU$30,入力情報等!X$1))</f>
        <v/>
      </c>
      <c r="T261" t="str">
        <f>IF(HLOOKUP($A261,【様式２】講座情報!$E$4:$ZU$30,入力情報等!Y$1)="","",HLOOKUP($A261,【様式２】講座情報!$E$4:$ZU$30,入力情報等!Y$1))</f>
        <v/>
      </c>
      <c r="U261" t="str">
        <f>IF(HLOOKUP($A261,【様式２】講座情報!$E$4:$ZU$30,入力情報等!Z$1)="","",HLOOKUP($A261,【様式２】講座情報!$E$4:$ZU$30,入力情報等!Z$1))</f>
        <v/>
      </c>
      <c r="V261" t="str">
        <f>IF(HLOOKUP($A261,【様式２】講座情報!$E$4:$ZU$30,入力情報等!AA$1)="","",HLOOKUP($A261,【様式２】講座情報!$E$4:$ZU$30,入力情報等!AA$1))</f>
        <v/>
      </c>
      <c r="W261" t="str">
        <f>IF(HLOOKUP($A261,【様式２】講座情報!$E$4:$ZU$30,入力情報等!AB$1)="","",HLOOKUP($A261,【様式２】講座情報!$E$4:$ZU$30,入力情報等!AB$1))</f>
        <v/>
      </c>
      <c r="X261" t="str">
        <f>IF(HLOOKUP($A261,【様式２】講座情報!$E$4:$ZU$30,入力情報等!AC$1)="","",HLOOKUP($A261,【様式２】講座情報!$E$4:$ZU$30,入力情報等!AC$1))</f>
        <v/>
      </c>
      <c r="Y261" t="str">
        <f>IF(HLOOKUP($A261,【様式２】講座情報!$E$4:$ZU$30,入力情報等!AD$1)="","",HLOOKUP($A261,【様式２】講座情報!$E$4:$ZU$30,入力情報等!AD$1))</f>
        <v/>
      </c>
      <c r="Z261" t="str">
        <f>IF(HLOOKUP($A261,【様式２】講座情報!$E$4:$ZU$30,入力情報等!AE$1)="","",HLOOKUP($A261,【様式２】講座情報!$E$4:$ZU$30,入力情報等!AE$1))</f>
        <v/>
      </c>
    </row>
    <row r="262" spans="1:26">
      <c r="A262" t="str">
        <f>IF(COUNTIF(【様式２】講座情報!$4:$4,転記データ!$A$3*1000+入力情報等!E251)=1,転記データ!$A$3*1000+入力情報等!E251,"")</f>
        <v/>
      </c>
      <c r="B262" t="str">
        <f>IF(HLOOKUP($A262,【様式２】講座情報!$E$4:$ZU$30,入力情報等!F$1)="","",HLOOKUP($A262,【様式２】講座情報!$E$4:$ZU$30,入力情報等!F$1))</f>
        <v/>
      </c>
      <c r="C262" t="str">
        <f>IF(HLOOKUP($A262,【様式２】講座情報!$E$4:$ZU$30,入力情報等!G$1)="","",HLOOKUP($A262,【様式２】講座情報!$E$4:$ZU$30,入力情報等!G$1))</f>
        <v/>
      </c>
      <c r="D262" t="str">
        <f>IF(HLOOKUP($A262,【様式２】講座情報!$E$4:$ZU$30,入力情報等!H$1)="","",HLOOKUP($A262,【様式２】講座情報!$E$4:$ZU$30,入力情報等!H$1))</f>
        <v/>
      </c>
      <c r="E262" t="str">
        <f>IF(HLOOKUP($A262,【様式２】講座情報!$E$4:$ZU$30,入力情報等!I$1)="","",HLOOKUP($A262,【様式２】講座情報!$E$4:$ZU$30,入力情報等!I$1))</f>
        <v/>
      </c>
      <c r="F262" t="str">
        <f>IF(HLOOKUP($A262,【様式２】講座情報!$E$4:$ZU$30,入力情報等!J$1)="","",HLOOKUP($A262,【様式２】講座情報!$E$4:$ZU$30,入力情報等!J$1))</f>
        <v/>
      </c>
      <c r="G262" t="str">
        <f>IF(HLOOKUP($A262,【様式２】講座情報!$E$4:$ZU$30,入力情報等!K$1)="","",HLOOKUP($A262,【様式２】講座情報!$E$4:$ZU$30,入力情報等!K$1))</f>
        <v/>
      </c>
      <c r="H262" t="str">
        <f>IF(HLOOKUP($A262,【様式２】講座情報!$E$4:$ZU$30,入力情報等!L$1)="","",HLOOKUP($A262,【様式２】講座情報!$E$4:$ZU$30,入力情報等!L$1))</f>
        <v/>
      </c>
      <c r="I262" t="str">
        <f>IF(HLOOKUP($A262,【様式２】講座情報!$E$4:$ZU$30,入力情報等!M$1)="","",HLOOKUP($A262,【様式２】講座情報!$E$4:$ZU$30,入力情報等!M$1))</f>
        <v/>
      </c>
      <c r="J262" t="str">
        <f>IF(HLOOKUP($A262,【様式２】講座情報!$E$4:$ZU$30,入力情報等!N$1)="","",HLOOKUP($A262,【様式２】講座情報!$E$4:$ZU$30,入力情報等!N$1))</f>
        <v/>
      </c>
      <c r="K262" t="str">
        <f>IF(HLOOKUP($A262,【様式２】講座情報!$E$4:$ZU$30,入力情報等!O$1)="","",HLOOKUP($A262,【様式２】講座情報!$E$4:$ZU$30,入力情報等!O$1))</f>
        <v/>
      </c>
      <c r="L262" t="str">
        <f>IF(HLOOKUP($A262,【様式２】講座情報!$E$4:$ZU$30,入力情報等!Q$1)="","",HLOOKUP($A262,【様式２】講座情報!$E$4:$ZU$30,入力情報等!Q$1))</f>
        <v/>
      </c>
      <c r="M262" t="str">
        <f>IF(HLOOKUP($A262,【様式２】講座情報!$E$4:$ZU$30,入力情報等!R$1)="","",HLOOKUP($A262,【様式２】講座情報!$E$4:$ZU$30,入力情報等!R$1))</f>
        <v/>
      </c>
      <c r="N262" t="str">
        <f>IF(HLOOKUP($A262,【様式２】講座情報!$E$4:$ZU$30,入力情報等!S$1)="","",HLOOKUP($A262,【様式２】講座情報!$E$4:$ZU$30,入力情報等!S$1))</f>
        <v/>
      </c>
      <c r="O262" t="str">
        <f>IF(HLOOKUP($A262,【様式２】講座情報!$E$4:$ZU$30,入力情報等!T$1)="","",HLOOKUP($A262,【様式２】講座情報!$E$4:$ZU$30,入力情報等!T$1))</f>
        <v/>
      </c>
      <c r="P262" t="str">
        <f>IF(HLOOKUP($A262,【様式２】講座情報!$E$4:$ZU$30,入力情報等!U$1)="","",HLOOKUP($A262,【様式２】講座情報!$E$4:$ZU$30,入力情報等!U$1))</f>
        <v/>
      </c>
      <c r="Q262" t="str">
        <f>IF(HLOOKUP($A262,【様式２】講座情報!$E$4:$ZU$30,入力情報等!V$1)="","",HLOOKUP($A262,【様式２】講座情報!$E$4:$ZU$30,入力情報等!V$1))</f>
        <v/>
      </c>
      <c r="R262" t="str">
        <f>IF(HLOOKUP($A262,【様式２】講座情報!$E$4:$ZU$30,入力情報等!W$1)="","",HLOOKUP($A262,【様式２】講座情報!$E$4:$ZU$30,入力情報等!W$1))</f>
        <v/>
      </c>
      <c r="S262" t="str">
        <f>IF(HLOOKUP($A262,【様式２】講座情報!$E$4:$ZU$30,入力情報等!X$1)="","",HLOOKUP($A262,【様式２】講座情報!$E$4:$ZU$30,入力情報等!X$1))</f>
        <v/>
      </c>
      <c r="T262" t="str">
        <f>IF(HLOOKUP($A262,【様式２】講座情報!$E$4:$ZU$30,入力情報等!Y$1)="","",HLOOKUP($A262,【様式２】講座情報!$E$4:$ZU$30,入力情報等!Y$1))</f>
        <v/>
      </c>
      <c r="U262" t="str">
        <f>IF(HLOOKUP($A262,【様式２】講座情報!$E$4:$ZU$30,入力情報等!Z$1)="","",HLOOKUP($A262,【様式２】講座情報!$E$4:$ZU$30,入力情報等!Z$1))</f>
        <v/>
      </c>
      <c r="V262" t="str">
        <f>IF(HLOOKUP($A262,【様式２】講座情報!$E$4:$ZU$30,入力情報等!AA$1)="","",HLOOKUP($A262,【様式２】講座情報!$E$4:$ZU$30,入力情報等!AA$1))</f>
        <v/>
      </c>
      <c r="W262" t="str">
        <f>IF(HLOOKUP($A262,【様式２】講座情報!$E$4:$ZU$30,入力情報等!AB$1)="","",HLOOKUP($A262,【様式２】講座情報!$E$4:$ZU$30,入力情報等!AB$1))</f>
        <v/>
      </c>
      <c r="X262" t="str">
        <f>IF(HLOOKUP($A262,【様式２】講座情報!$E$4:$ZU$30,入力情報等!AC$1)="","",HLOOKUP($A262,【様式２】講座情報!$E$4:$ZU$30,入力情報等!AC$1))</f>
        <v/>
      </c>
      <c r="Y262" t="str">
        <f>IF(HLOOKUP($A262,【様式２】講座情報!$E$4:$ZU$30,入力情報等!AD$1)="","",HLOOKUP($A262,【様式２】講座情報!$E$4:$ZU$30,入力情報等!AD$1))</f>
        <v/>
      </c>
      <c r="Z262" t="str">
        <f>IF(HLOOKUP($A262,【様式２】講座情報!$E$4:$ZU$30,入力情報等!AE$1)="","",HLOOKUP($A262,【様式２】講座情報!$E$4:$ZU$30,入力情報等!AE$1))</f>
        <v/>
      </c>
    </row>
    <row r="263" spans="1:26">
      <c r="A263" t="str">
        <f>IF(COUNTIF(【様式２】講座情報!$4:$4,転記データ!$A$3*1000+入力情報等!E252)=1,転記データ!$A$3*1000+入力情報等!E252,"")</f>
        <v/>
      </c>
      <c r="B263" t="str">
        <f>IF(HLOOKUP($A263,【様式２】講座情報!$E$4:$ZU$30,入力情報等!F$1)="","",HLOOKUP($A263,【様式２】講座情報!$E$4:$ZU$30,入力情報等!F$1))</f>
        <v/>
      </c>
      <c r="C263" t="str">
        <f>IF(HLOOKUP($A263,【様式２】講座情報!$E$4:$ZU$30,入力情報等!G$1)="","",HLOOKUP($A263,【様式２】講座情報!$E$4:$ZU$30,入力情報等!G$1))</f>
        <v/>
      </c>
      <c r="D263" t="str">
        <f>IF(HLOOKUP($A263,【様式２】講座情報!$E$4:$ZU$30,入力情報等!H$1)="","",HLOOKUP($A263,【様式２】講座情報!$E$4:$ZU$30,入力情報等!H$1))</f>
        <v/>
      </c>
      <c r="E263" t="str">
        <f>IF(HLOOKUP($A263,【様式２】講座情報!$E$4:$ZU$30,入力情報等!I$1)="","",HLOOKUP($A263,【様式２】講座情報!$E$4:$ZU$30,入力情報等!I$1))</f>
        <v/>
      </c>
      <c r="F263" t="str">
        <f>IF(HLOOKUP($A263,【様式２】講座情報!$E$4:$ZU$30,入力情報等!J$1)="","",HLOOKUP($A263,【様式２】講座情報!$E$4:$ZU$30,入力情報等!J$1))</f>
        <v/>
      </c>
      <c r="G263" t="str">
        <f>IF(HLOOKUP($A263,【様式２】講座情報!$E$4:$ZU$30,入力情報等!K$1)="","",HLOOKUP($A263,【様式２】講座情報!$E$4:$ZU$30,入力情報等!K$1))</f>
        <v/>
      </c>
      <c r="H263" t="str">
        <f>IF(HLOOKUP($A263,【様式２】講座情報!$E$4:$ZU$30,入力情報等!L$1)="","",HLOOKUP($A263,【様式２】講座情報!$E$4:$ZU$30,入力情報等!L$1))</f>
        <v/>
      </c>
      <c r="I263" t="str">
        <f>IF(HLOOKUP($A263,【様式２】講座情報!$E$4:$ZU$30,入力情報等!M$1)="","",HLOOKUP($A263,【様式２】講座情報!$E$4:$ZU$30,入力情報等!M$1))</f>
        <v/>
      </c>
      <c r="J263" t="str">
        <f>IF(HLOOKUP($A263,【様式２】講座情報!$E$4:$ZU$30,入力情報等!N$1)="","",HLOOKUP($A263,【様式２】講座情報!$E$4:$ZU$30,入力情報等!N$1))</f>
        <v/>
      </c>
      <c r="K263" t="str">
        <f>IF(HLOOKUP($A263,【様式２】講座情報!$E$4:$ZU$30,入力情報等!O$1)="","",HLOOKUP($A263,【様式２】講座情報!$E$4:$ZU$30,入力情報等!O$1))</f>
        <v/>
      </c>
      <c r="L263" t="str">
        <f>IF(HLOOKUP($A263,【様式２】講座情報!$E$4:$ZU$30,入力情報等!Q$1)="","",HLOOKUP($A263,【様式２】講座情報!$E$4:$ZU$30,入力情報等!Q$1))</f>
        <v/>
      </c>
      <c r="M263" t="str">
        <f>IF(HLOOKUP($A263,【様式２】講座情報!$E$4:$ZU$30,入力情報等!R$1)="","",HLOOKUP($A263,【様式２】講座情報!$E$4:$ZU$30,入力情報等!R$1))</f>
        <v/>
      </c>
      <c r="N263" t="str">
        <f>IF(HLOOKUP($A263,【様式２】講座情報!$E$4:$ZU$30,入力情報等!S$1)="","",HLOOKUP($A263,【様式２】講座情報!$E$4:$ZU$30,入力情報等!S$1))</f>
        <v/>
      </c>
      <c r="O263" t="str">
        <f>IF(HLOOKUP($A263,【様式２】講座情報!$E$4:$ZU$30,入力情報等!T$1)="","",HLOOKUP($A263,【様式２】講座情報!$E$4:$ZU$30,入力情報等!T$1))</f>
        <v/>
      </c>
      <c r="P263" t="str">
        <f>IF(HLOOKUP($A263,【様式２】講座情報!$E$4:$ZU$30,入力情報等!U$1)="","",HLOOKUP($A263,【様式２】講座情報!$E$4:$ZU$30,入力情報等!U$1))</f>
        <v/>
      </c>
      <c r="Q263" t="str">
        <f>IF(HLOOKUP($A263,【様式２】講座情報!$E$4:$ZU$30,入力情報等!V$1)="","",HLOOKUP($A263,【様式２】講座情報!$E$4:$ZU$30,入力情報等!V$1))</f>
        <v/>
      </c>
      <c r="R263" t="str">
        <f>IF(HLOOKUP($A263,【様式２】講座情報!$E$4:$ZU$30,入力情報等!W$1)="","",HLOOKUP($A263,【様式２】講座情報!$E$4:$ZU$30,入力情報等!W$1))</f>
        <v/>
      </c>
      <c r="S263" t="str">
        <f>IF(HLOOKUP($A263,【様式２】講座情報!$E$4:$ZU$30,入力情報等!X$1)="","",HLOOKUP($A263,【様式２】講座情報!$E$4:$ZU$30,入力情報等!X$1))</f>
        <v/>
      </c>
      <c r="T263" t="str">
        <f>IF(HLOOKUP($A263,【様式２】講座情報!$E$4:$ZU$30,入力情報等!Y$1)="","",HLOOKUP($A263,【様式２】講座情報!$E$4:$ZU$30,入力情報等!Y$1))</f>
        <v/>
      </c>
      <c r="U263" t="str">
        <f>IF(HLOOKUP($A263,【様式２】講座情報!$E$4:$ZU$30,入力情報等!Z$1)="","",HLOOKUP($A263,【様式２】講座情報!$E$4:$ZU$30,入力情報等!Z$1))</f>
        <v/>
      </c>
      <c r="V263" t="str">
        <f>IF(HLOOKUP($A263,【様式２】講座情報!$E$4:$ZU$30,入力情報等!AA$1)="","",HLOOKUP($A263,【様式２】講座情報!$E$4:$ZU$30,入力情報等!AA$1))</f>
        <v/>
      </c>
      <c r="W263" t="str">
        <f>IF(HLOOKUP($A263,【様式２】講座情報!$E$4:$ZU$30,入力情報等!AB$1)="","",HLOOKUP($A263,【様式２】講座情報!$E$4:$ZU$30,入力情報等!AB$1))</f>
        <v/>
      </c>
      <c r="X263" t="str">
        <f>IF(HLOOKUP($A263,【様式２】講座情報!$E$4:$ZU$30,入力情報等!AC$1)="","",HLOOKUP($A263,【様式２】講座情報!$E$4:$ZU$30,入力情報等!AC$1))</f>
        <v/>
      </c>
      <c r="Y263" t="str">
        <f>IF(HLOOKUP($A263,【様式２】講座情報!$E$4:$ZU$30,入力情報等!AD$1)="","",HLOOKUP($A263,【様式２】講座情報!$E$4:$ZU$30,入力情報等!AD$1))</f>
        <v/>
      </c>
      <c r="Z263" t="str">
        <f>IF(HLOOKUP($A263,【様式２】講座情報!$E$4:$ZU$30,入力情報等!AE$1)="","",HLOOKUP($A263,【様式２】講座情報!$E$4:$ZU$30,入力情報等!AE$1))</f>
        <v/>
      </c>
    </row>
    <row r="264" spans="1:26">
      <c r="A264" t="str">
        <f>IF(COUNTIF(【様式２】講座情報!$4:$4,転記データ!$A$3*1000+入力情報等!E253)=1,転記データ!$A$3*1000+入力情報等!E253,"")</f>
        <v/>
      </c>
      <c r="B264" t="str">
        <f>IF(HLOOKUP($A264,【様式２】講座情報!$E$4:$ZU$30,入力情報等!F$1)="","",HLOOKUP($A264,【様式２】講座情報!$E$4:$ZU$30,入力情報等!F$1))</f>
        <v/>
      </c>
      <c r="C264" t="str">
        <f>IF(HLOOKUP($A264,【様式２】講座情報!$E$4:$ZU$30,入力情報等!G$1)="","",HLOOKUP($A264,【様式２】講座情報!$E$4:$ZU$30,入力情報等!G$1))</f>
        <v/>
      </c>
      <c r="D264" t="str">
        <f>IF(HLOOKUP($A264,【様式２】講座情報!$E$4:$ZU$30,入力情報等!H$1)="","",HLOOKUP($A264,【様式２】講座情報!$E$4:$ZU$30,入力情報等!H$1))</f>
        <v/>
      </c>
      <c r="E264" t="str">
        <f>IF(HLOOKUP($A264,【様式２】講座情報!$E$4:$ZU$30,入力情報等!I$1)="","",HLOOKUP($A264,【様式２】講座情報!$E$4:$ZU$30,入力情報等!I$1))</f>
        <v/>
      </c>
      <c r="F264" t="str">
        <f>IF(HLOOKUP($A264,【様式２】講座情報!$E$4:$ZU$30,入力情報等!J$1)="","",HLOOKUP($A264,【様式２】講座情報!$E$4:$ZU$30,入力情報等!J$1))</f>
        <v/>
      </c>
      <c r="G264" t="str">
        <f>IF(HLOOKUP($A264,【様式２】講座情報!$E$4:$ZU$30,入力情報等!K$1)="","",HLOOKUP($A264,【様式２】講座情報!$E$4:$ZU$30,入力情報等!K$1))</f>
        <v/>
      </c>
      <c r="H264" t="str">
        <f>IF(HLOOKUP($A264,【様式２】講座情報!$E$4:$ZU$30,入力情報等!L$1)="","",HLOOKUP($A264,【様式２】講座情報!$E$4:$ZU$30,入力情報等!L$1))</f>
        <v/>
      </c>
      <c r="I264" t="str">
        <f>IF(HLOOKUP($A264,【様式２】講座情報!$E$4:$ZU$30,入力情報等!M$1)="","",HLOOKUP($A264,【様式２】講座情報!$E$4:$ZU$30,入力情報等!M$1))</f>
        <v/>
      </c>
      <c r="J264" t="str">
        <f>IF(HLOOKUP($A264,【様式２】講座情報!$E$4:$ZU$30,入力情報等!N$1)="","",HLOOKUP($A264,【様式２】講座情報!$E$4:$ZU$30,入力情報等!N$1))</f>
        <v/>
      </c>
      <c r="K264" t="str">
        <f>IF(HLOOKUP($A264,【様式２】講座情報!$E$4:$ZU$30,入力情報等!O$1)="","",HLOOKUP($A264,【様式２】講座情報!$E$4:$ZU$30,入力情報等!O$1))</f>
        <v/>
      </c>
      <c r="L264" t="str">
        <f>IF(HLOOKUP($A264,【様式２】講座情報!$E$4:$ZU$30,入力情報等!Q$1)="","",HLOOKUP($A264,【様式２】講座情報!$E$4:$ZU$30,入力情報等!Q$1))</f>
        <v/>
      </c>
      <c r="M264" t="str">
        <f>IF(HLOOKUP($A264,【様式２】講座情報!$E$4:$ZU$30,入力情報等!R$1)="","",HLOOKUP($A264,【様式２】講座情報!$E$4:$ZU$30,入力情報等!R$1))</f>
        <v/>
      </c>
      <c r="N264" t="str">
        <f>IF(HLOOKUP($A264,【様式２】講座情報!$E$4:$ZU$30,入力情報等!S$1)="","",HLOOKUP($A264,【様式２】講座情報!$E$4:$ZU$30,入力情報等!S$1))</f>
        <v/>
      </c>
      <c r="O264" t="str">
        <f>IF(HLOOKUP($A264,【様式２】講座情報!$E$4:$ZU$30,入力情報等!T$1)="","",HLOOKUP($A264,【様式２】講座情報!$E$4:$ZU$30,入力情報等!T$1))</f>
        <v/>
      </c>
      <c r="P264" t="str">
        <f>IF(HLOOKUP($A264,【様式２】講座情報!$E$4:$ZU$30,入力情報等!U$1)="","",HLOOKUP($A264,【様式２】講座情報!$E$4:$ZU$30,入力情報等!U$1))</f>
        <v/>
      </c>
      <c r="Q264" t="str">
        <f>IF(HLOOKUP($A264,【様式２】講座情報!$E$4:$ZU$30,入力情報等!V$1)="","",HLOOKUP($A264,【様式２】講座情報!$E$4:$ZU$30,入力情報等!V$1))</f>
        <v/>
      </c>
      <c r="R264" t="str">
        <f>IF(HLOOKUP($A264,【様式２】講座情報!$E$4:$ZU$30,入力情報等!W$1)="","",HLOOKUP($A264,【様式２】講座情報!$E$4:$ZU$30,入力情報等!W$1))</f>
        <v/>
      </c>
      <c r="S264" t="str">
        <f>IF(HLOOKUP($A264,【様式２】講座情報!$E$4:$ZU$30,入力情報等!X$1)="","",HLOOKUP($A264,【様式２】講座情報!$E$4:$ZU$30,入力情報等!X$1))</f>
        <v/>
      </c>
      <c r="T264" t="str">
        <f>IF(HLOOKUP($A264,【様式２】講座情報!$E$4:$ZU$30,入力情報等!Y$1)="","",HLOOKUP($A264,【様式２】講座情報!$E$4:$ZU$30,入力情報等!Y$1))</f>
        <v/>
      </c>
      <c r="U264" t="str">
        <f>IF(HLOOKUP($A264,【様式２】講座情報!$E$4:$ZU$30,入力情報等!Z$1)="","",HLOOKUP($A264,【様式２】講座情報!$E$4:$ZU$30,入力情報等!Z$1))</f>
        <v/>
      </c>
      <c r="V264" t="str">
        <f>IF(HLOOKUP($A264,【様式２】講座情報!$E$4:$ZU$30,入力情報等!AA$1)="","",HLOOKUP($A264,【様式２】講座情報!$E$4:$ZU$30,入力情報等!AA$1))</f>
        <v/>
      </c>
      <c r="W264" t="str">
        <f>IF(HLOOKUP($A264,【様式２】講座情報!$E$4:$ZU$30,入力情報等!AB$1)="","",HLOOKUP($A264,【様式２】講座情報!$E$4:$ZU$30,入力情報等!AB$1))</f>
        <v/>
      </c>
      <c r="X264" t="str">
        <f>IF(HLOOKUP($A264,【様式２】講座情報!$E$4:$ZU$30,入力情報等!AC$1)="","",HLOOKUP($A264,【様式２】講座情報!$E$4:$ZU$30,入力情報等!AC$1))</f>
        <v/>
      </c>
      <c r="Y264" t="str">
        <f>IF(HLOOKUP($A264,【様式２】講座情報!$E$4:$ZU$30,入力情報等!AD$1)="","",HLOOKUP($A264,【様式２】講座情報!$E$4:$ZU$30,入力情報等!AD$1))</f>
        <v/>
      </c>
      <c r="Z264" t="str">
        <f>IF(HLOOKUP($A264,【様式２】講座情報!$E$4:$ZU$30,入力情報等!AE$1)="","",HLOOKUP($A264,【様式２】講座情報!$E$4:$ZU$30,入力情報等!AE$1))</f>
        <v/>
      </c>
    </row>
    <row r="265" spans="1:26">
      <c r="A265" t="str">
        <f>IF(COUNTIF(【様式２】講座情報!$4:$4,転記データ!$A$3*1000+入力情報等!E254)=1,転記データ!$A$3*1000+入力情報等!E254,"")</f>
        <v/>
      </c>
      <c r="B265" t="str">
        <f>IF(HLOOKUP($A265,【様式２】講座情報!$E$4:$ZU$30,入力情報等!F$1)="","",HLOOKUP($A265,【様式２】講座情報!$E$4:$ZU$30,入力情報等!F$1))</f>
        <v/>
      </c>
      <c r="C265" t="str">
        <f>IF(HLOOKUP($A265,【様式２】講座情報!$E$4:$ZU$30,入力情報等!G$1)="","",HLOOKUP($A265,【様式２】講座情報!$E$4:$ZU$30,入力情報等!G$1))</f>
        <v/>
      </c>
      <c r="D265" t="str">
        <f>IF(HLOOKUP($A265,【様式２】講座情報!$E$4:$ZU$30,入力情報等!H$1)="","",HLOOKUP($A265,【様式２】講座情報!$E$4:$ZU$30,入力情報等!H$1))</f>
        <v/>
      </c>
      <c r="E265" t="str">
        <f>IF(HLOOKUP($A265,【様式２】講座情報!$E$4:$ZU$30,入力情報等!I$1)="","",HLOOKUP($A265,【様式２】講座情報!$E$4:$ZU$30,入力情報等!I$1))</f>
        <v/>
      </c>
      <c r="F265" t="str">
        <f>IF(HLOOKUP($A265,【様式２】講座情報!$E$4:$ZU$30,入力情報等!J$1)="","",HLOOKUP($A265,【様式２】講座情報!$E$4:$ZU$30,入力情報等!J$1))</f>
        <v/>
      </c>
      <c r="G265" t="str">
        <f>IF(HLOOKUP($A265,【様式２】講座情報!$E$4:$ZU$30,入力情報等!K$1)="","",HLOOKUP($A265,【様式２】講座情報!$E$4:$ZU$30,入力情報等!K$1))</f>
        <v/>
      </c>
      <c r="H265" t="str">
        <f>IF(HLOOKUP($A265,【様式２】講座情報!$E$4:$ZU$30,入力情報等!L$1)="","",HLOOKUP($A265,【様式２】講座情報!$E$4:$ZU$30,入力情報等!L$1))</f>
        <v/>
      </c>
      <c r="I265" t="str">
        <f>IF(HLOOKUP($A265,【様式２】講座情報!$E$4:$ZU$30,入力情報等!M$1)="","",HLOOKUP($A265,【様式２】講座情報!$E$4:$ZU$30,入力情報等!M$1))</f>
        <v/>
      </c>
      <c r="J265" t="str">
        <f>IF(HLOOKUP($A265,【様式２】講座情報!$E$4:$ZU$30,入力情報等!N$1)="","",HLOOKUP($A265,【様式２】講座情報!$E$4:$ZU$30,入力情報等!N$1))</f>
        <v/>
      </c>
      <c r="K265" t="str">
        <f>IF(HLOOKUP($A265,【様式２】講座情報!$E$4:$ZU$30,入力情報等!O$1)="","",HLOOKUP($A265,【様式２】講座情報!$E$4:$ZU$30,入力情報等!O$1))</f>
        <v/>
      </c>
      <c r="L265" t="str">
        <f>IF(HLOOKUP($A265,【様式２】講座情報!$E$4:$ZU$30,入力情報等!Q$1)="","",HLOOKUP($A265,【様式２】講座情報!$E$4:$ZU$30,入力情報等!Q$1))</f>
        <v/>
      </c>
      <c r="M265" t="str">
        <f>IF(HLOOKUP($A265,【様式２】講座情報!$E$4:$ZU$30,入力情報等!R$1)="","",HLOOKUP($A265,【様式２】講座情報!$E$4:$ZU$30,入力情報等!R$1))</f>
        <v/>
      </c>
      <c r="N265" t="str">
        <f>IF(HLOOKUP($A265,【様式２】講座情報!$E$4:$ZU$30,入力情報等!S$1)="","",HLOOKUP($A265,【様式２】講座情報!$E$4:$ZU$30,入力情報等!S$1))</f>
        <v/>
      </c>
      <c r="O265" t="str">
        <f>IF(HLOOKUP($A265,【様式２】講座情報!$E$4:$ZU$30,入力情報等!T$1)="","",HLOOKUP($A265,【様式２】講座情報!$E$4:$ZU$30,入力情報等!T$1))</f>
        <v/>
      </c>
      <c r="P265" t="str">
        <f>IF(HLOOKUP($A265,【様式２】講座情報!$E$4:$ZU$30,入力情報等!U$1)="","",HLOOKUP($A265,【様式２】講座情報!$E$4:$ZU$30,入力情報等!U$1))</f>
        <v/>
      </c>
      <c r="Q265" t="str">
        <f>IF(HLOOKUP($A265,【様式２】講座情報!$E$4:$ZU$30,入力情報等!V$1)="","",HLOOKUP($A265,【様式２】講座情報!$E$4:$ZU$30,入力情報等!V$1))</f>
        <v/>
      </c>
      <c r="R265" t="str">
        <f>IF(HLOOKUP($A265,【様式２】講座情報!$E$4:$ZU$30,入力情報等!W$1)="","",HLOOKUP($A265,【様式２】講座情報!$E$4:$ZU$30,入力情報等!W$1))</f>
        <v/>
      </c>
      <c r="S265" t="str">
        <f>IF(HLOOKUP($A265,【様式２】講座情報!$E$4:$ZU$30,入力情報等!X$1)="","",HLOOKUP($A265,【様式２】講座情報!$E$4:$ZU$30,入力情報等!X$1))</f>
        <v/>
      </c>
      <c r="T265" t="str">
        <f>IF(HLOOKUP($A265,【様式２】講座情報!$E$4:$ZU$30,入力情報等!Y$1)="","",HLOOKUP($A265,【様式２】講座情報!$E$4:$ZU$30,入力情報等!Y$1))</f>
        <v/>
      </c>
      <c r="U265" t="str">
        <f>IF(HLOOKUP($A265,【様式２】講座情報!$E$4:$ZU$30,入力情報等!Z$1)="","",HLOOKUP($A265,【様式２】講座情報!$E$4:$ZU$30,入力情報等!Z$1))</f>
        <v/>
      </c>
      <c r="V265" t="str">
        <f>IF(HLOOKUP($A265,【様式２】講座情報!$E$4:$ZU$30,入力情報等!AA$1)="","",HLOOKUP($A265,【様式２】講座情報!$E$4:$ZU$30,入力情報等!AA$1))</f>
        <v/>
      </c>
      <c r="W265" t="str">
        <f>IF(HLOOKUP($A265,【様式２】講座情報!$E$4:$ZU$30,入力情報等!AB$1)="","",HLOOKUP($A265,【様式２】講座情報!$E$4:$ZU$30,入力情報等!AB$1))</f>
        <v/>
      </c>
      <c r="X265" t="str">
        <f>IF(HLOOKUP($A265,【様式２】講座情報!$E$4:$ZU$30,入力情報等!AC$1)="","",HLOOKUP($A265,【様式２】講座情報!$E$4:$ZU$30,入力情報等!AC$1))</f>
        <v/>
      </c>
      <c r="Y265" t="str">
        <f>IF(HLOOKUP($A265,【様式２】講座情報!$E$4:$ZU$30,入力情報等!AD$1)="","",HLOOKUP($A265,【様式２】講座情報!$E$4:$ZU$30,入力情報等!AD$1))</f>
        <v/>
      </c>
      <c r="Z265" t="str">
        <f>IF(HLOOKUP($A265,【様式２】講座情報!$E$4:$ZU$30,入力情報等!AE$1)="","",HLOOKUP($A265,【様式２】講座情報!$E$4:$ZU$30,入力情報等!AE$1))</f>
        <v/>
      </c>
    </row>
    <row r="266" spans="1:26">
      <c r="A266" t="str">
        <f>IF(COUNTIF(【様式２】講座情報!$4:$4,転記データ!$A$3*1000+入力情報等!E255)=1,転記データ!$A$3*1000+入力情報等!E255,"")</f>
        <v/>
      </c>
      <c r="B266" t="str">
        <f>IF(HLOOKUP($A266,【様式２】講座情報!$E$4:$ZU$30,入力情報等!F$1)="","",HLOOKUP($A266,【様式２】講座情報!$E$4:$ZU$30,入力情報等!F$1))</f>
        <v/>
      </c>
      <c r="C266" t="str">
        <f>IF(HLOOKUP($A266,【様式２】講座情報!$E$4:$ZU$30,入力情報等!G$1)="","",HLOOKUP($A266,【様式２】講座情報!$E$4:$ZU$30,入力情報等!G$1))</f>
        <v/>
      </c>
      <c r="D266" t="str">
        <f>IF(HLOOKUP($A266,【様式２】講座情報!$E$4:$ZU$30,入力情報等!H$1)="","",HLOOKUP($A266,【様式２】講座情報!$E$4:$ZU$30,入力情報等!H$1))</f>
        <v/>
      </c>
      <c r="E266" t="str">
        <f>IF(HLOOKUP($A266,【様式２】講座情報!$E$4:$ZU$30,入力情報等!I$1)="","",HLOOKUP($A266,【様式２】講座情報!$E$4:$ZU$30,入力情報等!I$1))</f>
        <v/>
      </c>
      <c r="F266" t="str">
        <f>IF(HLOOKUP($A266,【様式２】講座情報!$E$4:$ZU$30,入力情報等!J$1)="","",HLOOKUP($A266,【様式２】講座情報!$E$4:$ZU$30,入力情報等!J$1))</f>
        <v/>
      </c>
      <c r="G266" t="str">
        <f>IF(HLOOKUP($A266,【様式２】講座情報!$E$4:$ZU$30,入力情報等!K$1)="","",HLOOKUP($A266,【様式２】講座情報!$E$4:$ZU$30,入力情報等!K$1))</f>
        <v/>
      </c>
      <c r="H266" t="str">
        <f>IF(HLOOKUP($A266,【様式２】講座情報!$E$4:$ZU$30,入力情報等!L$1)="","",HLOOKUP($A266,【様式２】講座情報!$E$4:$ZU$30,入力情報等!L$1))</f>
        <v/>
      </c>
      <c r="I266" t="str">
        <f>IF(HLOOKUP($A266,【様式２】講座情報!$E$4:$ZU$30,入力情報等!M$1)="","",HLOOKUP($A266,【様式２】講座情報!$E$4:$ZU$30,入力情報等!M$1))</f>
        <v/>
      </c>
      <c r="J266" t="str">
        <f>IF(HLOOKUP($A266,【様式２】講座情報!$E$4:$ZU$30,入力情報等!N$1)="","",HLOOKUP($A266,【様式２】講座情報!$E$4:$ZU$30,入力情報等!N$1))</f>
        <v/>
      </c>
      <c r="K266" t="str">
        <f>IF(HLOOKUP($A266,【様式２】講座情報!$E$4:$ZU$30,入力情報等!O$1)="","",HLOOKUP($A266,【様式２】講座情報!$E$4:$ZU$30,入力情報等!O$1))</f>
        <v/>
      </c>
      <c r="L266" t="str">
        <f>IF(HLOOKUP($A266,【様式２】講座情報!$E$4:$ZU$30,入力情報等!Q$1)="","",HLOOKUP($A266,【様式２】講座情報!$E$4:$ZU$30,入力情報等!Q$1))</f>
        <v/>
      </c>
      <c r="M266" t="str">
        <f>IF(HLOOKUP($A266,【様式２】講座情報!$E$4:$ZU$30,入力情報等!R$1)="","",HLOOKUP($A266,【様式２】講座情報!$E$4:$ZU$30,入力情報等!R$1))</f>
        <v/>
      </c>
      <c r="N266" t="str">
        <f>IF(HLOOKUP($A266,【様式２】講座情報!$E$4:$ZU$30,入力情報等!S$1)="","",HLOOKUP($A266,【様式２】講座情報!$E$4:$ZU$30,入力情報等!S$1))</f>
        <v/>
      </c>
      <c r="O266" t="str">
        <f>IF(HLOOKUP($A266,【様式２】講座情報!$E$4:$ZU$30,入力情報等!T$1)="","",HLOOKUP($A266,【様式２】講座情報!$E$4:$ZU$30,入力情報等!T$1))</f>
        <v/>
      </c>
      <c r="P266" t="str">
        <f>IF(HLOOKUP($A266,【様式２】講座情報!$E$4:$ZU$30,入力情報等!U$1)="","",HLOOKUP($A266,【様式２】講座情報!$E$4:$ZU$30,入力情報等!U$1))</f>
        <v/>
      </c>
      <c r="Q266" t="str">
        <f>IF(HLOOKUP($A266,【様式２】講座情報!$E$4:$ZU$30,入力情報等!V$1)="","",HLOOKUP($A266,【様式２】講座情報!$E$4:$ZU$30,入力情報等!V$1))</f>
        <v/>
      </c>
      <c r="R266" t="str">
        <f>IF(HLOOKUP($A266,【様式２】講座情報!$E$4:$ZU$30,入力情報等!W$1)="","",HLOOKUP($A266,【様式２】講座情報!$E$4:$ZU$30,入力情報等!W$1))</f>
        <v/>
      </c>
      <c r="S266" t="str">
        <f>IF(HLOOKUP($A266,【様式２】講座情報!$E$4:$ZU$30,入力情報等!X$1)="","",HLOOKUP($A266,【様式２】講座情報!$E$4:$ZU$30,入力情報等!X$1))</f>
        <v/>
      </c>
      <c r="T266" t="str">
        <f>IF(HLOOKUP($A266,【様式２】講座情報!$E$4:$ZU$30,入力情報等!Y$1)="","",HLOOKUP($A266,【様式２】講座情報!$E$4:$ZU$30,入力情報等!Y$1))</f>
        <v/>
      </c>
      <c r="U266" t="str">
        <f>IF(HLOOKUP($A266,【様式２】講座情報!$E$4:$ZU$30,入力情報等!Z$1)="","",HLOOKUP($A266,【様式２】講座情報!$E$4:$ZU$30,入力情報等!Z$1))</f>
        <v/>
      </c>
      <c r="V266" t="str">
        <f>IF(HLOOKUP($A266,【様式２】講座情報!$E$4:$ZU$30,入力情報等!AA$1)="","",HLOOKUP($A266,【様式２】講座情報!$E$4:$ZU$30,入力情報等!AA$1))</f>
        <v/>
      </c>
      <c r="W266" t="str">
        <f>IF(HLOOKUP($A266,【様式２】講座情報!$E$4:$ZU$30,入力情報等!AB$1)="","",HLOOKUP($A266,【様式２】講座情報!$E$4:$ZU$30,入力情報等!AB$1))</f>
        <v/>
      </c>
      <c r="X266" t="str">
        <f>IF(HLOOKUP($A266,【様式２】講座情報!$E$4:$ZU$30,入力情報等!AC$1)="","",HLOOKUP($A266,【様式２】講座情報!$E$4:$ZU$30,入力情報等!AC$1))</f>
        <v/>
      </c>
      <c r="Y266" t="str">
        <f>IF(HLOOKUP($A266,【様式２】講座情報!$E$4:$ZU$30,入力情報等!AD$1)="","",HLOOKUP($A266,【様式２】講座情報!$E$4:$ZU$30,入力情報等!AD$1))</f>
        <v/>
      </c>
      <c r="Z266" t="str">
        <f>IF(HLOOKUP($A266,【様式２】講座情報!$E$4:$ZU$30,入力情報等!AE$1)="","",HLOOKUP($A266,【様式２】講座情報!$E$4:$ZU$30,入力情報等!AE$1))</f>
        <v/>
      </c>
    </row>
    <row r="267" spans="1:26">
      <c r="A267" t="str">
        <f>IF(COUNTIF(【様式２】講座情報!$4:$4,転記データ!$A$3*1000+入力情報等!E256)=1,転記データ!$A$3*1000+入力情報等!E256,"")</f>
        <v/>
      </c>
      <c r="B267" t="str">
        <f>IF(HLOOKUP($A267,【様式２】講座情報!$E$4:$ZU$30,入力情報等!F$1)="","",HLOOKUP($A267,【様式２】講座情報!$E$4:$ZU$30,入力情報等!F$1))</f>
        <v/>
      </c>
      <c r="C267" t="str">
        <f>IF(HLOOKUP($A267,【様式２】講座情報!$E$4:$ZU$30,入力情報等!G$1)="","",HLOOKUP($A267,【様式２】講座情報!$E$4:$ZU$30,入力情報等!G$1))</f>
        <v/>
      </c>
      <c r="D267" t="str">
        <f>IF(HLOOKUP($A267,【様式２】講座情報!$E$4:$ZU$30,入力情報等!H$1)="","",HLOOKUP($A267,【様式２】講座情報!$E$4:$ZU$30,入力情報等!H$1))</f>
        <v/>
      </c>
      <c r="E267" t="str">
        <f>IF(HLOOKUP($A267,【様式２】講座情報!$E$4:$ZU$30,入力情報等!I$1)="","",HLOOKUP($A267,【様式２】講座情報!$E$4:$ZU$30,入力情報等!I$1))</f>
        <v/>
      </c>
      <c r="F267" t="str">
        <f>IF(HLOOKUP($A267,【様式２】講座情報!$E$4:$ZU$30,入力情報等!J$1)="","",HLOOKUP($A267,【様式２】講座情報!$E$4:$ZU$30,入力情報等!J$1))</f>
        <v/>
      </c>
      <c r="G267" t="str">
        <f>IF(HLOOKUP($A267,【様式２】講座情報!$E$4:$ZU$30,入力情報等!K$1)="","",HLOOKUP($A267,【様式２】講座情報!$E$4:$ZU$30,入力情報等!K$1))</f>
        <v/>
      </c>
      <c r="H267" t="str">
        <f>IF(HLOOKUP($A267,【様式２】講座情報!$E$4:$ZU$30,入力情報等!L$1)="","",HLOOKUP($A267,【様式２】講座情報!$E$4:$ZU$30,入力情報等!L$1))</f>
        <v/>
      </c>
      <c r="I267" t="str">
        <f>IF(HLOOKUP($A267,【様式２】講座情報!$E$4:$ZU$30,入力情報等!M$1)="","",HLOOKUP($A267,【様式２】講座情報!$E$4:$ZU$30,入力情報等!M$1))</f>
        <v/>
      </c>
      <c r="J267" t="str">
        <f>IF(HLOOKUP($A267,【様式２】講座情報!$E$4:$ZU$30,入力情報等!N$1)="","",HLOOKUP($A267,【様式２】講座情報!$E$4:$ZU$30,入力情報等!N$1))</f>
        <v/>
      </c>
      <c r="K267" t="str">
        <f>IF(HLOOKUP($A267,【様式２】講座情報!$E$4:$ZU$30,入力情報等!O$1)="","",HLOOKUP($A267,【様式２】講座情報!$E$4:$ZU$30,入力情報等!O$1))</f>
        <v/>
      </c>
      <c r="L267" t="str">
        <f>IF(HLOOKUP($A267,【様式２】講座情報!$E$4:$ZU$30,入力情報等!Q$1)="","",HLOOKUP($A267,【様式２】講座情報!$E$4:$ZU$30,入力情報等!Q$1))</f>
        <v/>
      </c>
      <c r="M267" t="str">
        <f>IF(HLOOKUP($A267,【様式２】講座情報!$E$4:$ZU$30,入力情報等!R$1)="","",HLOOKUP($A267,【様式２】講座情報!$E$4:$ZU$30,入力情報等!R$1))</f>
        <v/>
      </c>
      <c r="N267" t="str">
        <f>IF(HLOOKUP($A267,【様式２】講座情報!$E$4:$ZU$30,入力情報等!S$1)="","",HLOOKUP($A267,【様式２】講座情報!$E$4:$ZU$30,入力情報等!S$1))</f>
        <v/>
      </c>
      <c r="O267" t="str">
        <f>IF(HLOOKUP($A267,【様式２】講座情報!$E$4:$ZU$30,入力情報等!T$1)="","",HLOOKUP($A267,【様式２】講座情報!$E$4:$ZU$30,入力情報等!T$1))</f>
        <v/>
      </c>
      <c r="P267" t="str">
        <f>IF(HLOOKUP($A267,【様式２】講座情報!$E$4:$ZU$30,入力情報等!U$1)="","",HLOOKUP($A267,【様式２】講座情報!$E$4:$ZU$30,入力情報等!U$1))</f>
        <v/>
      </c>
      <c r="Q267" t="str">
        <f>IF(HLOOKUP($A267,【様式２】講座情報!$E$4:$ZU$30,入力情報等!V$1)="","",HLOOKUP($A267,【様式２】講座情報!$E$4:$ZU$30,入力情報等!V$1))</f>
        <v/>
      </c>
      <c r="R267" t="str">
        <f>IF(HLOOKUP($A267,【様式２】講座情報!$E$4:$ZU$30,入力情報等!W$1)="","",HLOOKUP($A267,【様式２】講座情報!$E$4:$ZU$30,入力情報等!W$1))</f>
        <v/>
      </c>
      <c r="S267" t="str">
        <f>IF(HLOOKUP($A267,【様式２】講座情報!$E$4:$ZU$30,入力情報等!X$1)="","",HLOOKUP($A267,【様式２】講座情報!$E$4:$ZU$30,入力情報等!X$1))</f>
        <v/>
      </c>
      <c r="T267" t="str">
        <f>IF(HLOOKUP($A267,【様式２】講座情報!$E$4:$ZU$30,入力情報等!Y$1)="","",HLOOKUP($A267,【様式２】講座情報!$E$4:$ZU$30,入力情報等!Y$1))</f>
        <v/>
      </c>
      <c r="U267" t="str">
        <f>IF(HLOOKUP($A267,【様式２】講座情報!$E$4:$ZU$30,入力情報等!Z$1)="","",HLOOKUP($A267,【様式２】講座情報!$E$4:$ZU$30,入力情報等!Z$1))</f>
        <v/>
      </c>
      <c r="V267" t="str">
        <f>IF(HLOOKUP($A267,【様式２】講座情報!$E$4:$ZU$30,入力情報等!AA$1)="","",HLOOKUP($A267,【様式２】講座情報!$E$4:$ZU$30,入力情報等!AA$1))</f>
        <v/>
      </c>
      <c r="W267" t="str">
        <f>IF(HLOOKUP($A267,【様式２】講座情報!$E$4:$ZU$30,入力情報等!AB$1)="","",HLOOKUP($A267,【様式２】講座情報!$E$4:$ZU$30,入力情報等!AB$1))</f>
        <v/>
      </c>
      <c r="X267" t="str">
        <f>IF(HLOOKUP($A267,【様式２】講座情報!$E$4:$ZU$30,入力情報等!AC$1)="","",HLOOKUP($A267,【様式２】講座情報!$E$4:$ZU$30,入力情報等!AC$1))</f>
        <v/>
      </c>
      <c r="Y267" t="str">
        <f>IF(HLOOKUP($A267,【様式２】講座情報!$E$4:$ZU$30,入力情報等!AD$1)="","",HLOOKUP($A267,【様式２】講座情報!$E$4:$ZU$30,入力情報等!AD$1))</f>
        <v/>
      </c>
      <c r="Z267" t="str">
        <f>IF(HLOOKUP($A267,【様式２】講座情報!$E$4:$ZU$30,入力情報等!AE$1)="","",HLOOKUP($A267,【様式２】講座情報!$E$4:$ZU$30,入力情報等!AE$1))</f>
        <v/>
      </c>
    </row>
    <row r="268" spans="1:26">
      <c r="A268" t="str">
        <f>IF(COUNTIF(【様式２】講座情報!$4:$4,転記データ!$A$3*1000+入力情報等!E257)=1,転記データ!$A$3*1000+入力情報等!E257,"")</f>
        <v/>
      </c>
      <c r="B268" t="str">
        <f>IF(HLOOKUP($A268,【様式２】講座情報!$E$4:$ZU$30,入力情報等!F$1)="","",HLOOKUP($A268,【様式２】講座情報!$E$4:$ZU$30,入力情報等!F$1))</f>
        <v/>
      </c>
      <c r="C268" t="str">
        <f>IF(HLOOKUP($A268,【様式２】講座情報!$E$4:$ZU$30,入力情報等!G$1)="","",HLOOKUP($A268,【様式２】講座情報!$E$4:$ZU$30,入力情報等!G$1))</f>
        <v/>
      </c>
      <c r="D268" t="str">
        <f>IF(HLOOKUP($A268,【様式２】講座情報!$E$4:$ZU$30,入力情報等!H$1)="","",HLOOKUP($A268,【様式２】講座情報!$E$4:$ZU$30,入力情報等!H$1))</f>
        <v/>
      </c>
      <c r="E268" t="str">
        <f>IF(HLOOKUP($A268,【様式２】講座情報!$E$4:$ZU$30,入力情報等!I$1)="","",HLOOKUP($A268,【様式２】講座情報!$E$4:$ZU$30,入力情報等!I$1))</f>
        <v/>
      </c>
      <c r="F268" t="str">
        <f>IF(HLOOKUP($A268,【様式２】講座情報!$E$4:$ZU$30,入力情報等!J$1)="","",HLOOKUP($A268,【様式２】講座情報!$E$4:$ZU$30,入力情報等!J$1))</f>
        <v/>
      </c>
      <c r="G268" t="str">
        <f>IF(HLOOKUP($A268,【様式２】講座情報!$E$4:$ZU$30,入力情報等!K$1)="","",HLOOKUP($A268,【様式２】講座情報!$E$4:$ZU$30,入力情報等!K$1))</f>
        <v/>
      </c>
      <c r="H268" t="str">
        <f>IF(HLOOKUP($A268,【様式２】講座情報!$E$4:$ZU$30,入力情報等!L$1)="","",HLOOKUP($A268,【様式２】講座情報!$E$4:$ZU$30,入力情報等!L$1))</f>
        <v/>
      </c>
      <c r="I268" t="str">
        <f>IF(HLOOKUP($A268,【様式２】講座情報!$E$4:$ZU$30,入力情報等!M$1)="","",HLOOKUP($A268,【様式２】講座情報!$E$4:$ZU$30,入力情報等!M$1))</f>
        <v/>
      </c>
      <c r="J268" t="str">
        <f>IF(HLOOKUP($A268,【様式２】講座情報!$E$4:$ZU$30,入力情報等!N$1)="","",HLOOKUP($A268,【様式２】講座情報!$E$4:$ZU$30,入力情報等!N$1))</f>
        <v/>
      </c>
      <c r="K268" t="str">
        <f>IF(HLOOKUP($A268,【様式２】講座情報!$E$4:$ZU$30,入力情報等!O$1)="","",HLOOKUP($A268,【様式２】講座情報!$E$4:$ZU$30,入力情報等!O$1))</f>
        <v/>
      </c>
      <c r="L268" t="str">
        <f>IF(HLOOKUP($A268,【様式２】講座情報!$E$4:$ZU$30,入力情報等!Q$1)="","",HLOOKUP($A268,【様式２】講座情報!$E$4:$ZU$30,入力情報等!Q$1))</f>
        <v/>
      </c>
      <c r="M268" t="str">
        <f>IF(HLOOKUP($A268,【様式２】講座情報!$E$4:$ZU$30,入力情報等!R$1)="","",HLOOKUP($A268,【様式２】講座情報!$E$4:$ZU$30,入力情報等!R$1))</f>
        <v/>
      </c>
      <c r="N268" t="str">
        <f>IF(HLOOKUP($A268,【様式２】講座情報!$E$4:$ZU$30,入力情報等!S$1)="","",HLOOKUP($A268,【様式２】講座情報!$E$4:$ZU$30,入力情報等!S$1))</f>
        <v/>
      </c>
      <c r="O268" t="str">
        <f>IF(HLOOKUP($A268,【様式２】講座情報!$E$4:$ZU$30,入力情報等!T$1)="","",HLOOKUP($A268,【様式２】講座情報!$E$4:$ZU$30,入力情報等!T$1))</f>
        <v/>
      </c>
      <c r="P268" t="str">
        <f>IF(HLOOKUP($A268,【様式２】講座情報!$E$4:$ZU$30,入力情報等!U$1)="","",HLOOKUP($A268,【様式２】講座情報!$E$4:$ZU$30,入力情報等!U$1))</f>
        <v/>
      </c>
      <c r="Q268" t="str">
        <f>IF(HLOOKUP($A268,【様式２】講座情報!$E$4:$ZU$30,入力情報等!V$1)="","",HLOOKUP($A268,【様式２】講座情報!$E$4:$ZU$30,入力情報等!V$1))</f>
        <v/>
      </c>
      <c r="R268" t="str">
        <f>IF(HLOOKUP($A268,【様式２】講座情報!$E$4:$ZU$30,入力情報等!W$1)="","",HLOOKUP($A268,【様式２】講座情報!$E$4:$ZU$30,入力情報等!W$1))</f>
        <v/>
      </c>
      <c r="S268" t="str">
        <f>IF(HLOOKUP($A268,【様式２】講座情報!$E$4:$ZU$30,入力情報等!X$1)="","",HLOOKUP($A268,【様式２】講座情報!$E$4:$ZU$30,入力情報等!X$1))</f>
        <v/>
      </c>
      <c r="T268" t="str">
        <f>IF(HLOOKUP($A268,【様式２】講座情報!$E$4:$ZU$30,入力情報等!Y$1)="","",HLOOKUP($A268,【様式２】講座情報!$E$4:$ZU$30,入力情報等!Y$1))</f>
        <v/>
      </c>
      <c r="U268" t="str">
        <f>IF(HLOOKUP($A268,【様式２】講座情報!$E$4:$ZU$30,入力情報等!Z$1)="","",HLOOKUP($A268,【様式２】講座情報!$E$4:$ZU$30,入力情報等!Z$1))</f>
        <v/>
      </c>
      <c r="V268" t="str">
        <f>IF(HLOOKUP($A268,【様式２】講座情報!$E$4:$ZU$30,入力情報等!AA$1)="","",HLOOKUP($A268,【様式２】講座情報!$E$4:$ZU$30,入力情報等!AA$1))</f>
        <v/>
      </c>
      <c r="W268" t="str">
        <f>IF(HLOOKUP($A268,【様式２】講座情報!$E$4:$ZU$30,入力情報等!AB$1)="","",HLOOKUP($A268,【様式２】講座情報!$E$4:$ZU$30,入力情報等!AB$1))</f>
        <v/>
      </c>
      <c r="X268" t="str">
        <f>IF(HLOOKUP($A268,【様式２】講座情報!$E$4:$ZU$30,入力情報等!AC$1)="","",HLOOKUP($A268,【様式２】講座情報!$E$4:$ZU$30,入力情報等!AC$1))</f>
        <v/>
      </c>
      <c r="Y268" t="str">
        <f>IF(HLOOKUP($A268,【様式２】講座情報!$E$4:$ZU$30,入力情報等!AD$1)="","",HLOOKUP($A268,【様式２】講座情報!$E$4:$ZU$30,入力情報等!AD$1))</f>
        <v/>
      </c>
      <c r="Z268" t="str">
        <f>IF(HLOOKUP($A268,【様式２】講座情報!$E$4:$ZU$30,入力情報等!AE$1)="","",HLOOKUP($A268,【様式２】講座情報!$E$4:$ZU$30,入力情報等!AE$1))</f>
        <v/>
      </c>
    </row>
    <row r="269" spans="1:26">
      <c r="A269" t="str">
        <f>IF(COUNTIF(【様式２】講座情報!$4:$4,転記データ!$A$3*1000+入力情報等!E258)=1,転記データ!$A$3*1000+入力情報等!E258,"")</f>
        <v/>
      </c>
      <c r="B269" t="str">
        <f>IF(HLOOKUP($A269,【様式２】講座情報!$E$4:$ZU$30,入力情報等!F$1)="","",HLOOKUP($A269,【様式２】講座情報!$E$4:$ZU$30,入力情報等!F$1))</f>
        <v/>
      </c>
      <c r="C269" t="str">
        <f>IF(HLOOKUP($A269,【様式２】講座情報!$E$4:$ZU$30,入力情報等!G$1)="","",HLOOKUP($A269,【様式２】講座情報!$E$4:$ZU$30,入力情報等!G$1))</f>
        <v/>
      </c>
      <c r="D269" t="str">
        <f>IF(HLOOKUP($A269,【様式２】講座情報!$E$4:$ZU$30,入力情報等!H$1)="","",HLOOKUP($A269,【様式２】講座情報!$E$4:$ZU$30,入力情報等!H$1))</f>
        <v/>
      </c>
      <c r="E269" t="str">
        <f>IF(HLOOKUP($A269,【様式２】講座情報!$E$4:$ZU$30,入力情報等!I$1)="","",HLOOKUP($A269,【様式２】講座情報!$E$4:$ZU$30,入力情報等!I$1))</f>
        <v/>
      </c>
      <c r="F269" t="str">
        <f>IF(HLOOKUP($A269,【様式２】講座情報!$E$4:$ZU$30,入力情報等!J$1)="","",HLOOKUP($A269,【様式２】講座情報!$E$4:$ZU$30,入力情報等!J$1))</f>
        <v/>
      </c>
      <c r="G269" t="str">
        <f>IF(HLOOKUP($A269,【様式２】講座情報!$E$4:$ZU$30,入力情報等!K$1)="","",HLOOKUP($A269,【様式２】講座情報!$E$4:$ZU$30,入力情報等!K$1))</f>
        <v/>
      </c>
      <c r="H269" t="str">
        <f>IF(HLOOKUP($A269,【様式２】講座情報!$E$4:$ZU$30,入力情報等!L$1)="","",HLOOKUP($A269,【様式２】講座情報!$E$4:$ZU$30,入力情報等!L$1))</f>
        <v/>
      </c>
      <c r="I269" t="str">
        <f>IF(HLOOKUP($A269,【様式２】講座情報!$E$4:$ZU$30,入力情報等!M$1)="","",HLOOKUP($A269,【様式２】講座情報!$E$4:$ZU$30,入力情報等!M$1))</f>
        <v/>
      </c>
      <c r="J269" t="str">
        <f>IF(HLOOKUP($A269,【様式２】講座情報!$E$4:$ZU$30,入力情報等!N$1)="","",HLOOKUP($A269,【様式２】講座情報!$E$4:$ZU$30,入力情報等!N$1))</f>
        <v/>
      </c>
      <c r="K269" t="str">
        <f>IF(HLOOKUP($A269,【様式２】講座情報!$E$4:$ZU$30,入力情報等!O$1)="","",HLOOKUP($A269,【様式２】講座情報!$E$4:$ZU$30,入力情報等!O$1))</f>
        <v/>
      </c>
      <c r="L269" t="str">
        <f>IF(HLOOKUP($A269,【様式２】講座情報!$E$4:$ZU$30,入力情報等!Q$1)="","",HLOOKUP($A269,【様式２】講座情報!$E$4:$ZU$30,入力情報等!Q$1))</f>
        <v/>
      </c>
      <c r="M269" t="str">
        <f>IF(HLOOKUP($A269,【様式２】講座情報!$E$4:$ZU$30,入力情報等!R$1)="","",HLOOKUP($A269,【様式２】講座情報!$E$4:$ZU$30,入力情報等!R$1))</f>
        <v/>
      </c>
      <c r="N269" t="str">
        <f>IF(HLOOKUP($A269,【様式２】講座情報!$E$4:$ZU$30,入力情報等!S$1)="","",HLOOKUP($A269,【様式２】講座情報!$E$4:$ZU$30,入力情報等!S$1))</f>
        <v/>
      </c>
      <c r="O269" t="str">
        <f>IF(HLOOKUP($A269,【様式２】講座情報!$E$4:$ZU$30,入力情報等!T$1)="","",HLOOKUP($A269,【様式２】講座情報!$E$4:$ZU$30,入力情報等!T$1))</f>
        <v/>
      </c>
      <c r="P269" t="str">
        <f>IF(HLOOKUP($A269,【様式２】講座情報!$E$4:$ZU$30,入力情報等!U$1)="","",HLOOKUP($A269,【様式２】講座情報!$E$4:$ZU$30,入力情報等!U$1))</f>
        <v/>
      </c>
      <c r="Q269" t="str">
        <f>IF(HLOOKUP($A269,【様式２】講座情報!$E$4:$ZU$30,入力情報等!V$1)="","",HLOOKUP($A269,【様式２】講座情報!$E$4:$ZU$30,入力情報等!V$1))</f>
        <v/>
      </c>
      <c r="R269" t="str">
        <f>IF(HLOOKUP($A269,【様式２】講座情報!$E$4:$ZU$30,入力情報等!W$1)="","",HLOOKUP($A269,【様式２】講座情報!$E$4:$ZU$30,入力情報等!W$1))</f>
        <v/>
      </c>
      <c r="S269" t="str">
        <f>IF(HLOOKUP($A269,【様式２】講座情報!$E$4:$ZU$30,入力情報等!X$1)="","",HLOOKUP($A269,【様式２】講座情報!$E$4:$ZU$30,入力情報等!X$1))</f>
        <v/>
      </c>
      <c r="T269" t="str">
        <f>IF(HLOOKUP($A269,【様式２】講座情報!$E$4:$ZU$30,入力情報等!Y$1)="","",HLOOKUP($A269,【様式２】講座情報!$E$4:$ZU$30,入力情報等!Y$1))</f>
        <v/>
      </c>
      <c r="U269" t="str">
        <f>IF(HLOOKUP($A269,【様式２】講座情報!$E$4:$ZU$30,入力情報等!Z$1)="","",HLOOKUP($A269,【様式２】講座情報!$E$4:$ZU$30,入力情報等!Z$1))</f>
        <v/>
      </c>
      <c r="V269" t="str">
        <f>IF(HLOOKUP($A269,【様式２】講座情報!$E$4:$ZU$30,入力情報等!AA$1)="","",HLOOKUP($A269,【様式２】講座情報!$E$4:$ZU$30,入力情報等!AA$1))</f>
        <v/>
      </c>
      <c r="W269" t="str">
        <f>IF(HLOOKUP($A269,【様式２】講座情報!$E$4:$ZU$30,入力情報等!AB$1)="","",HLOOKUP($A269,【様式２】講座情報!$E$4:$ZU$30,入力情報等!AB$1))</f>
        <v/>
      </c>
      <c r="X269" t="str">
        <f>IF(HLOOKUP($A269,【様式２】講座情報!$E$4:$ZU$30,入力情報等!AC$1)="","",HLOOKUP($A269,【様式２】講座情報!$E$4:$ZU$30,入力情報等!AC$1))</f>
        <v/>
      </c>
      <c r="Y269" t="str">
        <f>IF(HLOOKUP($A269,【様式２】講座情報!$E$4:$ZU$30,入力情報等!AD$1)="","",HLOOKUP($A269,【様式２】講座情報!$E$4:$ZU$30,入力情報等!AD$1))</f>
        <v/>
      </c>
      <c r="Z269" t="str">
        <f>IF(HLOOKUP($A269,【様式２】講座情報!$E$4:$ZU$30,入力情報等!AE$1)="","",HLOOKUP($A269,【様式２】講座情報!$E$4:$ZU$30,入力情報等!AE$1))</f>
        <v/>
      </c>
    </row>
    <row r="270" spans="1:26">
      <c r="A270" t="str">
        <f>IF(COUNTIF(【様式２】講座情報!$4:$4,転記データ!$A$3*1000+入力情報等!E259)=1,転記データ!$A$3*1000+入力情報等!E259,"")</f>
        <v/>
      </c>
      <c r="B270" t="str">
        <f>IF(HLOOKUP($A270,【様式２】講座情報!$E$4:$ZU$30,入力情報等!F$1)="","",HLOOKUP($A270,【様式２】講座情報!$E$4:$ZU$30,入力情報等!F$1))</f>
        <v/>
      </c>
      <c r="C270" t="str">
        <f>IF(HLOOKUP($A270,【様式２】講座情報!$E$4:$ZU$30,入力情報等!G$1)="","",HLOOKUP($A270,【様式２】講座情報!$E$4:$ZU$30,入力情報等!G$1))</f>
        <v/>
      </c>
      <c r="D270" t="str">
        <f>IF(HLOOKUP($A270,【様式２】講座情報!$E$4:$ZU$30,入力情報等!H$1)="","",HLOOKUP($A270,【様式２】講座情報!$E$4:$ZU$30,入力情報等!H$1))</f>
        <v/>
      </c>
      <c r="E270" t="str">
        <f>IF(HLOOKUP($A270,【様式２】講座情報!$E$4:$ZU$30,入力情報等!I$1)="","",HLOOKUP($A270,【様式２】講座情報!$E$4:$ZU$30,入力情報等!I$1))</f>
        <v/>
      </c>
      <c r="F270" t="str">
        <f>IF(HLOOKUP($A270,【様式２】講座情報!$E$4:$ZU$30,入力情報等!J$1)="","",HLOOKUP($A270,【様式２】講座情報!$E$4:$ZU$30,入力情報等!J$1))</f>
        <v/>
      </c>
      <c r="G270" t="str">
        <f>IF(HLOOKUP($A270,【様式２】講座情報!$E$4:$ZU$30,入力情報等!K$1)="","",HLOOKUP($A270,【様式２】講座情報!$E$4:$ZU$30,入力情報等!K$1))</f>
        <v/>
      </c>
      <c r="H270" t="str">
        <f>IF(HLOOKUP($A270,【様式２】講座情報!$E$4:$ZU$30,入力情報等!L$1)="","",HLOOKUP($A270,【様式２】講座情報!$E$4:$ZU$30,入力情報等!L$1))</f>
        <v/>
      </c>
      <c r="I270" t="str">
        <f>IF(HLOOKUP($A270,【様式２】講座情報!$E$4:$ZU$30,入力情報等!M$1)="","",HLOOKUP($A270,【様式２】講座情報!$E$4:$ZU$30,入力情報等!M$1))</f>
        <v/>
      </c>
      <c r="J270" t="str">
        <f>IF(HLOOKUP($A270,【様式２】講座情報!$E$4:$ZU$30,入力情報等!N$1)="","",HLOOKUP($A270,【様式２】講座情報!$E$4:$ZU$30,入力情報等!N$1))</f>
        <v/>
      </c>
      <c r="K270" t="str">
        <f>IF(HLOOKUP($A270,【様式２】講座情報!$E$4:$ZU$30,入力情報等!O$1)="","",HLOOKUP($A270,【様式２】講座情報!$E$4:$ZU$30,入力情報等!O$1))</f>
        <v/>
      </c>
      <c r="L270" t="str">
        <f>IF(HLOOKUP($A270,【様式２】講座情報!$E$4:$ZU$30,入力情報等!Q$1)="","",HLOOKUP($A270,【様式２】講座情報!$E$4:$ZU$30,入力情報等!Q$1))</f>
        <v/>
      </c>
      <c r="M270" t="str">
        <f>IF(HLOOKUP($A270,【様式２】講座情報!$E$4:$ZU$30,入力情報等!R$1)="","",HLOOKUP($A270,【様式２】講座情報!$E$4:$ZU$30,入力情報等!R$1))</f>
        <v/>
      </c>
      <c r="N270" t="str">
        <f>IF(HLOOKUP($A270,【様式２】講座情報!$E$4:$ZU$30,入力情報等!S$1)="","",HLOOKUP($A270,【様式２】講座情報!$E$4:$ZU$30,入力情報等!S$1))</f>
        <v/>
      </c>
      <c r="O270" t="str">
        <f>IF(HLOOKUP($A270,【様式２】講座情報!$E$4:$ZU$30,入力情報等!T$1)="","",HLOOKUP($A270,【様式２】講座情報!$E$4:$ZU$30,入力情報等!T$1))</f>
        <v/>
      </c>
      <c r="P270" t="str">
        <f>IF(HLOOKUP($A270,【様式２】講座情報!$E$4:$ZU$30,入力情報等!U$1)="","",HLOOKUP($A270,【様式２】講座情報!$E$4:$ZU$30,入力情報等!U$1))</f>
        <v/>
      </c>
      <c r="Q270" t="str">
        <f>IF(HLOOKUP($A270,【様式２】講座情報!$E$4:$ZU$30,入力情報等!V$1)="","",HLOOKUP($A270,【様式２】講座情報!$E$4:$ZU$30,入力情報等!V$1))</f>
        <v/>
      </c>
      <c r="R270" t="str">
        <f>IF(HLOOKUP($A270,【様式２】講座情報!$E$4:$ZU$30,入力情報等!W$1)="","",HLOOKUP($A270,【様式２】講座情報!$E$4:$ZU$30,入力情報等!W$1))</f>
        <v/>
      </c>
      <c r="S270" t="str">
        <f>IF(HLOOKUP($A270,【様式２】講座情報!$E$4:$ZU$30,入力情報等!X$1)="","",HLOOKUP($A270,【様式２】講座情報!$E$4:$ZU$30,入力情報等!X$1))</f>
        <v/>
      </c>
      <c r="T270" t="str">
        <f>IF(HLOOKUP($A270,【様式２】講座情報!$E$4:$ZU$30,入力情報等!Y$1)="","",HLOOKUP($A270,【様式２】講座情報!$E$4:$ZU$30,入力情報等!Y$1))</f>
        <v/>
      </c>
      <c r="U270" t="str">
        <f>IF(HLOOKUP($A270,【様式２】講座情報!$E$4:$ZU$30,入力情報等!Z$1)="","",HLOOKUP($A270,【様式２】講座情報!$E$4:$ZU$30,入力情報等!Z$1))</f>
        <v/>
      </c>
      <c r="V270" t="str">
        <f>IF(HLOOKUP($A270,【様式２】講座情報!$E$4:$ZU$30,入力情報等!AA$1)="","",HLOOKUP($A270,【様式２】講座情報!$E$4:$ZU$30,入力情報等!AA$1))</f>
        <v/>
      </c>
      <c r="W270" t="str">
        <f>IF(HLOOKUP($A270,【様式２】講座情報!$E$4:$ZU$30,入力情報等!AB$1)="","",HLOOKUP($A270,【様式２】講座情報!$E$4:$ZU$30,入力情報等!AB$1))</f>
        <v/>
      </c>
      <c r="X270" t="str">
        <f>IF(HLOOKUP($A270,【様式２】講座情報!$E$4:$ZU$30,入力情報等!AC$1)="","",HLOOKUP($A270,【様式２】講座情報!$E$4:$ZU$30,入力情報等!AC$1))</f>
        <v/>
      </c>
      <c r="Y270" t="str">
        <f>IF(HLOOKUP($A270,【様式２】講座情報!$E$4:$ZU$30,入力情報等!AD$1)="","",HLOOKUP($A270,【様式２】講座情報!$E$4:$ZU$30,入力情報等!AD$1))</f>
        <v/>
      </c>
      <c r="Z270" t="str">
        <f>IF(HLOOKUP($A270,【様式２】講座情報!$E$4:$ZU$30,入力情報等!AE$1)="","",HLOOKUP($A270,【様式２】講座情報!$E$4:$ZU$30,入力情報等!AE$1))</f>
        <v/>
      </c>
    </row>
    <row r="271" spans="1:26">
      <c r="A271" t="str">
        <f>IF(COUNTIF(【様式２】講座情報!$4:$4,転記データ!$A$3*1000+入力情報等!E260)=1,転記データ!$A$3*1000+入力情報等!E260,"")</f>
        <v/>
      </c>
      <c r="B271" t="str">
        <f>IF(HLOOKUP($A271,【様式２】講座情報!$E$4:$ZU$30,入力情報等!F$1)="","",HLOOKUP($A271,【様式２】講座情報!$E$4:$ZU$30,入力情報等!F$1))</f>
        <v/>
      </c>
      <c r="C271" t="str">
        <f>IF(HLOOKUP($A271,【様式２】講座情報!$E$4:$ZU$30,入力情報等!G$1)="","",HLOOKUP($A271,【様式２】講座情報!$E$4:$ZU$30,入力情報等!G$1))</f>
        <v/>
      </c>
      <c r="D271" t="str">
        <f>IF(HLOOKUP($A271,【様式２】講座情報!$E$4:$ZU$30,入力情報等!H$1)="","",HLOOKUP($A271,【様式２】講座情報!$E$4:$ZU$30,入力情報等!H$1))</f>
        <v/>
      </c>
      <c r="E271" t="str">
        <f>IF(HLOOKUP($A271,【様式２】講座情報!$E$4:$ZU$30,入力情報等!I$1)="","",HLOOKUP($A271,【様式２】講座情報!$E$4:$ZU$30,入力情報等!I$1))</f>
        <v/>
      </c>
      <c r="F271" t="str">
        <f>IF(HLOOKUP($A271,【様式２】講座情報!$E$4:$ZU$30,入力情報等!J$1)="","",HLOOKUP($A271,【様式２】講座情報!$E$4:$ZU$30,入力情報等!J$1))</f>
        <v/>
      </c>
      <c r="G271" t="str">
        <f>IF(HLOOKUP($A271,【様式２】講座情報!$E$4:$ZU$30,入力情報等!K$1)="","",HLOOKUP($A271,【様式２】講座情報!$E$4:$ZU$30,入力情報等!K$1))</f>
        <v/>
      </c>
      <c r="H271" t="str">
        <f>IF(HLOOKUP($A271,【様式２】講座情報!$E$4:$ZU$30,入力情報等!L$1)="","",HLOOKUP($A271,【様式２】講座情報!$E$4:$ZU$30,入力情報等!L$1))</f>
        <v/>
      </c>
      <c r="I271" t="str">
        <f>IF(HLOOKUP($A271,【様式２】講座情報!$E$4:$ZU$30,入力情報等!M$1)="","",HLOOKUP($A271,【様式２】講座情報!$E$4:$ZU$30,入力情報等!M$1))</f>
        <v/>
      </c>
      <c r="J271" t="str">
        <f>IF(HLOOKUP($A271,【様式２】講座情報!$E$4:$ZU$30,入力情報等!N$1)="","",HLOOKUP($A271,【様式２】講座情報!$E$4:$ZU$30,入力情報等!N$1))</f>
        <v/>
      </c>
      <c r="K271" t="str">
        <f>IF(HLOOKUP($A271,【様式２】講座情報!$E$4:$ZU$30,入力情報等!O$1)="","",HLOOKUP($A271,【様式２】講座情報!$E$4:$ZU$30,入力情報等!O$1))</f>
        <v/>
      </c>
      <c r="L271" t="str">
        <f>IF(HLOOKUP($A271,【様式２】講座情報!$E$4:$ZU$30,入力情報等!Q$1)="","",HLOOKUP($A271,【様式２】講座情報!$E$4:$ZU$30,入力情報等!Q$1))</f>
        <v/>
      </c>
      <c r="M271" t="str">
        <f>IF(HLOOKUP($A271,【様式２】講座情報!$E$4:$ZU$30,入力情報等!R$1)="","",HLOOKUP($A271,【様式２】講座情報!$E$4:$ZU$30,入力情報等!R$1))</f>
        <v/>
      </c>
      <c r="N271" t="str">
        <f>IF(HLOOKUP($A271,【様式２】講座情報!$E$4:$ZU$30,入力情報等!S$1)="","",HLOOKUP($A271,【様式２】講座情報!$E$4:$ZU$30,入力情報等!S$1))</f>
        <v/>
      </c>
      <c r="O271" t="str">
        <f>IF(HLOOKUP($A271,【様式２】講座情報!$E$4:$ZU$30,入力情報等!T$1)="","",HLOOKUP($A271,【様式２】講座情報!$E$4:$ZU$30,入力情報等!T$1))</f>
        <v/>
      </c>
      <c r="P271" t="str">
        <f>IF(HLOOKUP($A271,【様式２】講座情報!$E$4:$ZU$30,入力情報等!U$1)="","",HLOOKUP($A271,【様式２】講座情報!$E$4:$ZU$30,入力情報等!U$1))</f>
        <v/>
      </c>
      <c r="Q271" t="str">
        <f>IF(HLOOKUP($A271,【様式２】講座情報!$E$4:$ZU$30,入力情報等!V$1)="","",HLOOKUP($A271,【様式２】講座情報!$E$4:$ZU$30,入力情報等!V$1))</f>
        <v/>
      </c>
      <c r="R271" t="str">
        <f>IF(HLOOKUP($A271,【様式２】講座情報!$E$4:$ZU$30,入力情報等!W$1)="","",HLOOKUP($A271,【様式２】講座情報!$E$4:$ZU$30,入力情報等!W$1))</f>
        <v/>
      </c>
      <c r="S271" t="str">
        <f>IF(HLOOKUP($A271,【様式２】講座情報!$E$4:$ZU$30,入力情報等!X$1)="","",HLOOKUP($A271,【様式２】講座情報!$E$4:$ZU$30,入力情報等!X$1))</f>
        <v/>
      </c>
      <c r="T271" t="str">
        <f>IF(HLOOKUP($A271,【様式２】講座情報!$E$4:$ZU$30,入力情報等!Y$1)="","",HLOOKUP($A271,【様式２】講座情報!$E$4:$ZU$30,入力情報等!Y$1))</f>
        <v/>
      </c>
      <c r="U271" t="str">
        <f>IF(HLOOKUP($A271,【様式２】講座情報!$E$4:$ZU$30,入力情報等!Z$1)="","",HLOOKUP($A271,【様式２】講座情報!$E$4:$ZU$30,入力情報等!Z$1))</f>
        <v/>
      </c>
      <c r="V271" t="str">
        <f>IF(HLOOKUP($A271,【様式２】講座情報!$E$4:$ZU$30,入力情報等!AA$1)="","",HLOOKUP($A271,【様式２】講座情報!$E$4:$ZU$30,入力情報等!AA$1))</f>
        <v/>
      </c>
      <c r="W271" t="str">
        <f>IF(HLOOKUP($A271,【様式２】講座情報!$E$4:$ZU$30,入力情報等!AB$1)="","",HLOOKUP($A271,【様式２】講座情報!$E$4:$ZU$30,入力情報等!AB$1))</f>
        <v/>
      </c>
      <c r="X271" t="str">
        <f>IF(HLOOKUP($A271,【様式２】講座情報!$E$4:$ZU$30,入力情報等!AC$1)="","",HLOOKUP($A271,【様式２】講座情報!$E$4:$ZU$30,入力情報等!AC$1))</f>
        <v/>
      </c>
      <c r="Y271" t="str">
        <f>IF(HLOOKUP($A271,【様式２】講座情報!$E$4:$ZU$30,入力情報等!AD$1)="","",HLOOKUP($A271,【様式２】講座情報!$E$4:$ZU$30,入力情報等!AD$1))</f>
        <v/>
      </c>
      <c r="Z271" t="str">
        <f>IF(HLOOKUP($A271,【様式２】講座情報!$E$4:$ZU$30,入力情報等!AE$1)="","",HLOOKUP($A271,【様式２】講座情報!$E$4:$ZU$30,入力情報等!AE$1))</f>
        <v/>
      </c>
    </row>
    <row r="272" spans="1:26">
      <c r="A272" t="str">
        <f>IF(COUNTIF(【様式２】講座情報!$4:$4,転記データ!$A$3*1000+入力情報等!E261)=1,転記データ!$A$3*1000+入力情報等!E261,"")</f>
        <v/>
      </c>
      <c r="B272" t="str">
        <f>IF(HLOOKUP($A272,【様式２】講座情報!$E$4:$ZU$30,入力情報等!F$1)="","",HLOOKUP($A272,【様式２】講座情報!$E$4:$ZU$30,入力情報等!F$1))</f>
        <v/>
      </c>
      <c r="C272" t="str">
        <f>IF(HLOOKUP($A272,【様式２】講座情報!$E$4:$ZU$30,入力情報等!G$1)="","",HLOOKUP($A272,【様式２】講座情報!$E$4:$ZU$30,入力情報等!G$1))</f>
        <v/>
      </c>
      <c r="D272" t="str">
        <f>IF(HLOOKUP($A272,【様式２】講座情報!$E$4:$ZU$30,入力情報等!H$1)="","",HLOOKUP($A272,【様式２】講座情報!$E$4:$ZU$30,入力情報等!H$1))</f>
        <v/>
      </c>
      <c r="E272" t="str">
        <f>IF(HLOOKUP($A272,【様式２】講座情報!$E$4:$ZU$30,入力情報等!I$1)="","",HLOOKUP($A272,【様式２】講座情報!$E$4:$ZU$30,入力情報等!I$1))</f>
        <v/>
      </c>
      <c r="F272" t="str">
        <f>IF(HLOOKUP($A272,【様式２】講座情報!$E$4:$ZU$30,入力情報等!J$1)="","",HLOOKUP($A272,【様式２】講座情報!$E$4:$ZU$30,入力情報等!J$1))</f>
        <v/>
      </c>
      <c r="G272" t="str">
        <f>IF(HLOOKUP($A272,【様式２】講座情報!$E$4:$ZU$30,入力情報等!K$1)="","",HLOOKUP($A272,【様式２】講座情報!$E$4:$ZU$30,入力情報等!K$1))</f>
        <v/>
      </c>
      <c r="H272" t="str">
        <f>IF(HLOOKUP($A272,【様式２】講座情報!$E$4:$ZU$30,入力情報等!L$1)="","",HLOOKUP($A272,【様式２】講座情報!$E$4:$ZU$30,入力情報等!L$1))</f>
        <v/>
      </c>
      <c r="I272" t="str">
        <f>IF(HLOOKUP($A272,【様式２】講座情報!$E$4:$ZU$30,入力情報等!M$1)="","",HLOOKUP($A272,【様式２】講座情報!$E$4:$ZU$30,入力情報等!M$1))</f>
        <v/>
      </c>
      <c r="J272" t="str">
        <f>IF(HLOOKUP($A272,【様式２】講座情報!$E$4:$ZU$30,入力情報等!N$1)="","",HLOOKUP($A272,【様式２】講座情報!$E$4:$ZU$30,入力情報等!N$1))</f>
        <v/>
      </c>
      <c r="K272" t="str">
        <f>IF(HLOOKUP($A272,【様式２】講座情報!$E$4:$ZU$30,入力情報等!O$1)="","",HLOOKUP($A272,【様式２】講座情報!$E$4:$ZU$30,入力情報等!O$1))</f>
        <v/>
      </c>
      <c r="L272" t="str">
        <f>IF(HLOOKUP($A272,【様式２】講座情報!$E$4:$ZU$30,入力情報等!Q$1)="","",HLOOKUP($A272,【様式２】講座情報!$E$4:$ZU$30,入力情報等!Q$1))</f>
        <v/>
      </c>
      <c r="M272" t="str">
        <f>IF(HLOOKUP($A272,【様式２】講座情報!$E$4:$ZU$30,入力情報等!R$1)="","",HLOOKUP($A272,【様式２】講座情報!$E$4:$ZU$30,入力情報等!R$1))</f>
        <v/>
      </c>
      <c r="N272" t="str">
        <f>IF(HLOOKUP($A272,【様式２】講座情報!$E$4:$ZU$30,入力情報等!S$1)="","",HLOOKUP($A272,【様式２】講座情報!$E$4:$ZU$30,入力情報等!S$1))</f>
        <v/>
      </c>
      <c r="O272" t="str">
        <f>IF(HLOOKUP($A272,【様式２】講座情報!$E$4:$ZU$30,入力情報等!T$1)="","",HLOOKUP($A272,【様式２】講座情報!$E$4:$ZU$30,入力情報等!T$1))</f>
        <v/>
      </c>
      <c r="P272" t="str">
        <f>IF(HLOOKUP($A272,【様式２】講座情報!$E$4:$ZU$30,入力情報等!U$1)="","",HLOOKUP($A272,【様式２】講座情報!$E$4:$ZU$30,入力情報等!U$1))</f>
        <v/>
      </c>
      <c r="Q272" t="str">
        <f>IF(HLOOKUP($A272,【様式２】講座情報!$E$4:$ZU$30,入力情報等!V$1)="","",HLOOKUP($A272,【様式２】講座情報!$E$4:$ZU$30,入力情報等!V$1))</f>
        <v/>
      </c>
      <c r="R272" t="str">
        <f>IF(HLOOKUP($A272,【様式２】講座情報!$E$4:$ZU$30,入力情報等!W$1)="","",HLOOKUP($A272,【様式２】講座情報!$E$4:$ZU$30,入力情報等!W$1))</f>
        <v/>
      </c>
      <c r="S272" t="str">
        <f>IF(HLOOKUP($A272,【様式２】講座情報!$E$4:$ZU$30,入力情報等!X$1)="","",HLOOKUP($A272,【様式２】講座情報!$E$4:$ZU$30,入力情報等!X$1))</f>
        <v/>
      </c>
      <c r="T272" t="str">
        <f>IF(HLOOKUP($A272,【様式２】講座情報!$E$4:$ZU$30,入力情報等!Y$1)="","",HLOOKUP($A272,【様式２】講座情報!$E$4:$ZU$30,入力情報等!Y$1))</f>
        <v/>
      </c>
      <c r="U272" t="str">
        <f>IF(HLOOKUP($A272,【様式２】講座情報!$E$4:$ZU$30,入力情報等!Z$1)="","",HLOOKUP($A272,【様式２】講座情報!$E$4:$ZU$30,入力情報等!Z$1))</f>
        <v/>
      </c>
      <c r="V272" t="str">
        <f>IF(HLOOKUP($A272,【様式２】講座情報!$E$4:$ZU$30,入力情報等!AA$1)="","",HLOOKUP($A272,【様式２】講座情報!$E$4:$ZU$30,入力情報等!AA$1))</f>
        <v/>
      </c>
      <c r="W272" t="str">
        <f>IF(HLOOKUP($A272,【様式２】講座情報!$E$4:$ZU$30,入力情報等!AB$1)="","",HLOOKUP($A272,【様式２】講座情報!$E$4:$ZU$30,入力情報等!AB$1))</f>
        <v/>
      </c>
      <c r="X272" t="str">
        <f>IF(HLOOKUP($A272,【様式２】講座情報!$E$4:$ZU$30,入力情報等!AC$1)="","",HLOOKUP($A272,【様式２】講座情報!$E$4:$ZU$30,入力情報等!AC$1))</f>
        <v/>
      </c>
      <c r="Y272" t="str">
        <f>IF(HLOOKUP($A272,【様式２】講座情報!$E$4:$ZU$30,入力情報等!AD$1)="","",HLOOKUP($A272,【様式２】講座情報!$E$4:$ZU$30,入力情報等!AD$1))</f>
        <v/>
      </c>
      <c r="Z272" t="str">
        <f>IF(HLOOKUP($A272,【様式２】講座情報!$E$4:$ZU$30,入力情報等!AE$1)="","",HLOOKUP($A272,【様式２】講座情報!$E$4:$ZU$30,入力情報等!AE$1))</f>
        <v/>
      </c>
    </row>
    <row r="273" spans="1:26">
      <c r="A273" t="str">
        <f>IF(COUNTIF(【様式２】講座情報!$4:$4,転記データ!$A$3*1000+入力情報等!E262)=1,転記データ!$A$3*1000+入力情報等!E262,"")</f>
        <v/>
      </c>
      <c r="B273" t="str">
        <f>IF(HLOOKUP($A273,【様式２】講座情報!$E$4:$ZU$30,入力情報等!F$1)="","",HLOOKUP($A273,【様式２】講座情報!$E$4:$ZU$30,入力情報等!F$1))</f>
        <v/>
      </c>
      <c r="C273" t="str">
        <f>IF(HLOOKUP($A273,【様式２】講座情報!$E$4:$ZU$30,入力情報等!G$1)="","",HLOOKUP($A273,【様式２】講座情報!$E$4:$ZU$30,入力情報等!G$1))</f>
        <v/>
      </c>
      <c r="D273" t="str">
        <f>IF(HLOOKUP($A273,【様式２】講座情報!$E$4:$ZU$30,入力情報等!H$1)="","",HLOOKUP($A273,【様式２】講座情報!$E$4:$ZU$30,入力情報等!H$1))</f>
        <v/>
      </c>
      <c r="E273" t="str">
        <f>IF(HLOOKUP($A273,【様式２】講座情報!$E$4:$ZU$30,入力情報等!I$1)="","",HLOOKUP($A273,【様式２】講座情報!$E$4:$ZU$30,入力情報等!I$1))</f>
        <v/>
      </c>
      <c r="F273" t="str">
        <f>IF(HLOOKUP($A273,【様式２】講座情報!$E$4:$ZU$30,入力情報等!J$1)="","",HLOOKUP($A273,【様式２】講座情報!$E$4:$ZU$30,入力情報等!J$1))</f>
        <v/>
      </c>
      <c r="G273" t="str">
        <f>IF(HLOOKUP($A273,【様式２】講座情報!$E$4:$ZU$30,入力情報等!K$1)="","",HLOOKUP($A273,【様式２】講座情報!$E$4:$ZU$30,入力情報等!K$1))</f>
        <v/>
      </c>
      <c r="H273" t="str">
        <f>IF(HLOOKUP($A273,【様式２】講座情報!$E$4:$ZU$30,入力情報等!L$1)="","",HLOOKUP($A273,【様式２】講座情報!$E$4:$ZU$30,入力情報等!L$1))</f>
        <v/>
      </c>
      <c r="I273" t="str">
        <f>IF(HLOOKUP($A273,【様式２】講座情報!$E$4:$ZU$30,入力情報等!M$1)="","",HLOOKUP($A273,【様式２】講座情報!$E$4:$ZU$30,入力情報等!M$1))</f>
        <v/>
      </c>
      <c r="J273" t="str">
        <f>IF(HLOOKUP($A273,【様式２】講座情報!$E$4:$ZU$30,入力情報等!N$1)="","",HLOOKUP($A273,【様式２】講座情報!$E$4:$ZU$30,入力情報等!N$1))</f>
        <v/>
      </c>
      <c r="K273" t="str">
        <f>IF(HLOOKUP($A273,【様式２】講座情報!$E$4:$ZU$30,入力情報等!O$1)="","",HLOOKUP($A273,【様式２】講座情報!$E$4:$ZU$30,入力情報等!O$1))</f>
        <v/>
      </c>
      <c r="L273" t="str">
        <f>IF(HLOOKUP($A273,【様式２】講座情報!$E$4:$ZU$30,入力情報等!Q$1)="","",HLOOKUP($A273,【様式２】講座情報!$E$4:$ZU$30,入力情報等!Q$1))</f>
        <v/>
      </c>
      <c r="M273" t="str">
        <f>IF(HLOOKUP($A273,【様式２】講座情報!$E$4:$ZU$30,入力情報等!R$1)="","",HLOOKUP($A273,【様式２】講座情報!$E$4:$ZU$30,入力情報等!R$1))</f>
        <v/>
      </c>
      <c r="N273" t="str">
        <f>IF(HLOOKUP($A273,【様式２】講座情報!$E$4:$ZU$30,入力情報等!S$1)="","",HLOOKUP($A273,【様式２】講座情報!$E$4:$ZU$30,入力情報等!S$1))</f>
        <v/>
      </c>
      <c r="O273" t="str">
        <f>IF(HLOOKUP($A273,【様式２】講座情報!$E$4:$ZU$30,入力情報等!T$1)="","",HLOOKUP($A273,【様式２】講座情報!$E$4:$ZU$30,入力情報等!T$1))</f>
        <v/>
      </c>
      <c r="P273" t="str">
        <f>IF(HLOOKUP($A273,【様式２】講座情報!$E$4:$ZU$30,入力情報等!U$1)="","",HLOOKUP($A273,【様式２】講座情報!$E$4:$ZU$30,入力情報等!U$1))</f>
        <v/>
      </c>
      <c r="Q273" t="str">
        <f>IF(HLOOKUP($A273,【様式２】講座情報!$E$4:$ZU$30,入力情報等!V$1)="","",HLOOKUP($A273,【様式２】講座情報!$E$4:$ZU$30,入力情報等!V$1))</f>
        <v/>
      </c>
      <c r="R273" t="str">
        <f>IF(HLOOKUP($A273,【様式２】講座情報!$E$4:$ZU$30,入力情報等!W$1)="","",HLOOKUP($A273,【様式２】講座情報!$E$4:$ZU$30,入力情報等!W$1))</f>
        <v/>
      </c>
      <c r="S273" t="str">
        <f>IF(HLOOKUP($A273,【様式２】講座情報!$E$4:$ZU$30,入力情報等!X$1)="","",HLOOKUP($A273,【様式２】講座情報!$E$4:$ZU$30,入力情報等!X$1))</f>
        <v/>
      </c>
      <c r="T273" t="str">
        <f>IF(HLOOKUP($A273,【様式２】講座情報!$E$4:$ZU$30,入力情報等!Y$1)="","",HLOOKUP($A273,【様式２】講座情報!$E$4:$ZU$30,入力情報等!Y$1))</f>
        <v/>
      </c>
      <c r="U273" t="str">
        <f>IF(HLOOKUP($A273,【様式２】講座情報!$E$4:$ZU$30,入力情報等!Z$1)="","",HLOOKUP($A273,【様式２】講座情報!$E$4:$ZU$30,入力情報等!Z$1))</f>
        <v/>
      </c>
      <c r="V273" t="str">
        <f>IF(HLOOKUP($A273,【様式２】講座情報!$E$4:$ZU$30,入力情報等!AA$1)="","",HLOOKUP($A273,【様式２】講座情報!$E$4:$ZU$30,入力情報等!AA$1))</f>
        <v/>
      </c>
      <c r="W273" t="str">
        <f>IF(HLOOKUP($A273,【様式２】講座情報!$E$4:$ZU$30,入力情報等!AB$1)="","",HLOOKUP($A273,【様式２】講座情報!$E$4:$ZU$30,入力情報等!AB$1))</f>
        <v/>
      </c>
      <c r="X273" t="str">
        <f>IF(HLOOKUP($A273,【様式２】講座情報!$E$4:$ZU$30,入力情報等!AC$1)="","",HLOOKUP($A273,【様式２】講座情報!$E$4:$ZU$30,入力情報等!AC$1))</f>
        <v/>
      </c>
      <c r="Y273" t="str">
        <f>IF(HLOOKUP($A273,【様式２】講座情報!$E$4:$ZU$30,入力情報等!AD$1)="","",HLOOKUP($A273,【様式２】講座情報!$E$4:$ZU$30,入力情報等!AD$1))</f>
        <v/>
      </c>
      <c r="Z273" t="str">
        <f>IF(HLOOKUP($A273,【様式２】講座情報!$E$4:$ZU$30,入力情報等!AE$1)="","",HLOOKUP($A273,【様式２】講座情報!$E$4:$ZU$30,入力情報等!AE$1))</f>
        <v/>
      </c>
    </row>
    <row r="274" spans="1:26">
      <c r="A274" t="str">
        <f>IF(COUNTIF(【様式２】講座情報!$4:$4,転記データ!$A$3*1000+入力情報等!E263)=1,転記データ!$A$3*1000+入力情報等!E263,"")</f>
        <v/>
      </c>
      <c r="B274" t="str">
        <f>IF(HLOOKUP($A274,【様式２】講座情報!$E$4:$ZU$30,入力情報等!F$1)="","",HLOOKUP($A274,【様式２】講座情報!$E$4:$ZU$30,入力情報等!F$1))</f>
        <v/>
      </c>
      <c r="C274" t="str">
        <f>IF(HLOOKUP($A274,【様式２】講座情報!$E$4:$ZU$30,入力情報等!G$1)="","",HLOOKUP($A274,【様式２】講座情報!$E$4:$ZU$30,入力情報等!G$1))</f>
        <v/>
      </c>
      <c r="D274" t="str">
        <f>IF(HLOOKUP($A274,【様式２】講座情報!$E$4:$ZU$30,入力情報等!H$1)="","",HLOOKUP($A274,【様式２】講座情報!$E$4:$ZU$30,入力情報等!H$1))</f>
        <v/>
      </c>
      <c r="E274" t="str">
        <f>IF(HLOOKUP($A274,【様式２】講座情報!$E$4:$ZU$30,入力情報等!I$1)="","",HLOOKUP($A274,【様式２】講座情報!$E$4:$ZU$30,入力情報等!I$1))</f>
        <v/>
      </c>
      <c r="F274" t="str">
        <f>IF(HLOOKUP($A274,【様式２】講座情報!$E$4:$ZU$30,入力情報等!J$1)="","",HLOOKUP($A274,【様式２】講座情報!$E$4:$ZU$30,入力情報等!J$1))</f>
        <v/>
      </c>
      <c r="G274" t="str">
        <f>IF(HLOOKUP($A274,【様式２】講座情報!$E$4:$ZU$30,入力情報等!K$1)="","",HLOOKUP($A274,【様式２】講座情報!$E$4:$ZU$30,入力情報等!K$1))</f>
        <v/>
      </c>
      <c r="H274" t="str">
        <f>IF(HLOOKUP($A274,【様式２】講座情報!$E$4:$ZU$30,入力情報等!L$1)="","",HLOOKUP($A274,【様式２】講座情報!$E$4:$ZU$30,入力情報等!L$1))</f>
        <v/>
      </c>
      <c r="I274" t="str">
        <f>IF(HLOOKUP($A274,【様式２】講座情報!$E$4:$ZU$30,入力情報等!M$1)="","",HLOOKUP($A274,【様式２】講座情報!$E$4:$ZU$30,入力情報等!M$1))</f>
        <v/>
      </c>
      <c r="J274" t="str">
        <f>IF(HLOOKUP($A274,【様式２】講座情報!$E$4:$ZU$30,入力情報等!N$1)="","",HLOOKUP($A274,【様式２】講座情報!$E$4:$ZU$30,入力情報等!N$1))</f>
        <v/>
      </c>
      <c r="K274" t="str">
        <f>IF(HLOOKUP($A274,【様式２】講座情報!$E$4:$ZU$30,入力情報等!O$1)="","",HLOOKUP($A274,【様式２】講座情報!$E$4:$ZU$30,入力情報等!O$1))</f>
        <v/>
      </c>
      <c r="L274" t="str">
        <f>IF(HLOOKUP($A274,【様式２】講座情報!$E$4:$ZU$30,入力情報等!Q$1)="","",HLOOKUP($A274,【様式２】講座情報!$E$4:$ZU$30,入力情報等!Q$1))</f>
        <v/>
      </c>
      <c r="M274" t="str">
        <f>IF(HLOOKUP($A274,【様式２】講座情報!$E$4:$ZU$30,入力情報等!R$1)="","",HLOOKUP($A274,【様式２】講座情報!$E$4:$ZU$30,入力情報等!R$1))</f>
        <v/>
      </c>
      <c r="N274" t="str">
        <f>IF(HLOOKUP($A274,【様式２】講座情報!$E$4:$ZU$30,入力情報等!S$1)="","",HLOOKUP($A274,【様式２】講座情報!$E$4:$ZU$30,入力情報等!S$1))</f>
        <v/>
      </c>
      <c r="O274" t="str">
        <f>IF(HLOOKUP($A274,【様式２】講座情報!$E$4:$ZU$30,入力情報等!T$1)="","",HLOOKUP($A274,【様式２】講座情報!$E$4:$ZU$30,入力情報等!T$1))</f>
        <v/>
      </c>
      <c r="P274" t="str">
        <f>IF(HLOOKUP($A274,【様式２】講座情報!$E$4:$ZU$30,入力情報等!U$1)="","",HLOOKUP($A274,【様式２】講座情報!$E$4:$ZU$30,入力情報等!U$1))</f>
        <v/>
      </c>
      <c r="Q274" t="str">
        <f>IF(HLOOKUP($A274,【様式２】講座情報!$E$4:$ZU$30,入力情報等!V$1)="","",HLOOKUP($A274,【様式２】講座情報!$E$4:$ZU$30,入力情報等!V$1))</f>
        <v/>
      </c>
      <c r="R274" t="str">
        <f>IF(HLOOKUP($A274,【様式２】講座情報!$E$4:$ZU$30,入力情報等!W$1)="","",HLOOKUP($A274,【様式２】講座情報!$E$4:$ZU$30,入力情報等!W$1))</f>
        <v/>
      </c>
      <c r="S274" t="str">
        <f>IF(HLOOKUP($A274,【様式２】講座情報!$E$4:$ZU$30,入力情報等!X$1)="","",HLOOKUP($A274,【様式２】講座情報!$E$4:$ZU$30,入力情報等!X$1))</f>
        <v/>
      </c>
      <c r="T274" t="str">
        <f>IF(HLOOKUP($A274,【様式２】講座情報!$E$4:$ZU$30,入力情報等!Y$1)="","",HLOOKUP($A274,【様式２】講座情報!$E$4:$ZU$30,入力情報等!Y$1))</f>
        <v/>
      </c>
      <c r="U274" t="str">
        <f>IF(HLOOKUP($A274,【様式２】講座情報!$E$4:$ZU$30,入力情報等!Z$1)="","",HLOOKUP($A274,【様式２】講座情報!$E$4:$ZU$30,入力情報等!Z$1))</f>
        <v/>
      </c>
      <c r="V274" t="str">
        <f>IF(HLOOKUP($A274,【様式２】講座情報!$E$4:$ZU$30,入力情報等!AA$1)="","",HLOOKUP($A274,【様式２】講座情報!$E$4:$ZU$30,入力情報等!AA$1))</f>
        <v/>
      </c>
      <c r="W274" t="str">
        <f>IF(HLOOKUP($A274,【様式２】講座情報!$E$4:$ZU$30,入力情報等!AB$1)="","",HLOOKUP($A274,【様式２】講座情報!$E$4:$ZU$30,入力情報等!AB$1))</f>
        <v/>
      </c>
      <c r="X274" t="str">
        <f>IF(HLOOKUP($A274,【様式２】講座情報!$E$4:$ZU$30,入力情報等!AC$1)="","",HLOOKUP($A274,【様式２】講座情報!$E$4:$ZU$30,入力情報等!AC$1))</f>
        <v/>
      </c>
      <c r="Y274" t="str">
        <f>IF(HLOOKUP($A274,【様式２】講座情報!$E$4:$ZU$30,入力情報等!AD$1)="","",HLOOKUP($A274,【様式２】講座情報!$E$4:$ZU$30,入力情報等!AD$1))</f>
        <v/>
      </c>
      <c r="Z274" t="str">
        <f>IF(HLOOKUP($A274,【様式２】講座情報!$E$4:$ZU$30,入力情報等!AE$1)="","",HLOOKUP($A274,【様式２】講座情報!$E$4:$ZU$30,入力情報等!AE$1))</f>
        <v/>
      </c>
    </row>
    <row r="275" spans="1:26">
      <c r="A275" t="str">
        <f>IF(COUNTIF(【様式２】講座情報!$4:$4,転記データ!$A$3*1000+入力情報等!E264)=1,転記データ!$A$3*1000+入力情報等!E264,"")</f>
        <v/>
      </c>
      <c r="B275" t="str">
        <f>IF(HLOOKUP($A275,【様式２】講座情報!$E$4:$ZU$30,入力情報等!F$1)="","",HLOOKUP($A275,【様式２】講座情報!$E$4:$ZU$30,入力情報等!F$1))</f>
        <v/>
      </c>
      <c r="C275" t="str">
        <f>IF(HLOOKUP($A275,【様式２】講座情報!$E$4:$ZU$30,入力情報等!G$1)="","",HLOOKUP($A275,【様式２】講座情報!$E$4:$ZU$30,入力情報等!G$1))</f>
        <v/>
      </c>
      <c r="D275" t="str">
        <f>IF(HLOOKUP($A275,【様式２】講座情報!$E$4:$ZU$30,入力情報等!H$1)="","",HLOOKUP($A275,【様式２】講座情報!$E$4:$ZU$30,入力情報等!H$1))</f>
        <v/>
      </c>
      <c r="E275" t="str">
        <f>IF(HLOOKUP($A275,【様式２】講座情報!$E$4:$ZU$30,入力情報等!I$1)="","",HLOOKUP($A275,【様式２】講座情報!$E$4:$ZU$30,入力情報等!I$1))</f>
        <v/>
      </c>
      <c r="F275" t="str">
        <f>IF(HLOOKUP($A275,【様式２】講座情報!$E$4:$ZU$30,入力情報等!J$1)="","",HLOOKUP($A275,【様式２】講座情報!$E$4:$ZU$30,入力情報等!J$1))</f>
        <v/>
      </c>
      <c r="G275" t="str">
        <f>IF(HLOOKUP($A275,【様式２】講座情報!$E$4:$ZU$30,入力情報等!K$1)="","",HLOOKUP($A275,【様式２】講座情報!$E$4:$ZU$30,入力情報等!K$1))</f>
        <v/>
      </c>
      <c r="H275" t="str">
        <f>IF(HLOOKUP($A275,【様式２】講座情報!$E$4:$ZU$30,入力情報等!L$1)="","",HLOOKUP($A275,【様式２】講座情報!$E$4:$ZU$30,入力情報等!L$1))</f>
        <v/>
      </c>
      <c r="I275" t="str">
        <f>IF(HLOOKUP($A275,【様式２】講座情報!$E$4:$ZU$30,入力情報等!M$1)="","",HLOOKUP($A275,【様式２】講座情報!$E$4:$ZU$30,入力情報等!M$1))</f>
        <v/>
      </c>
      <c r="J275" t="str">
        <f>IF(HLOOKUP($A275,【様式２】講座情報!$E$4:$ZU$30,入力情報等!N$1)="","",HLOOKUP($A275,【様式２】講座情報!$E$4:$ZU$30,入力情報等!N$1))</f>
        <v/>
      </c>
      <c r="K275" t="str">
        <f>IF(HLOOKUP($A275,【様式２】講座情報!$E$4:$ZU$30,入力情報等!O$1)="","",HLOOKUP($A275,【様式２】講座情報!$E$4:$ZU$30,入力情報等!O$1))</f>
        <v/>
      </c>
      <c r="L275" t="str">
        <f>IF(HLOOKUP($A275,【様式２】講座情報!$E$4:$ZU$30,入力情報等!Q$1)="","",HLOOKUP($A275,【様式２】講座情報!$E$4:$ZU$30,入力情報等!Q$1))</f>
        <v/>
      </c>
      <c r="M275" t="str">
        <f>IF(HLOOKUP($A275,【様式２】講座情報!$E$4:$ZU$30,入力情報等!R$1)="","",HLOOKUP($A275,【様式２】講座情報!$E$4:$ZU$30,入力情報等!R$1))</f>
        <v/>
      </c>
      <c r="N275" t="str">
        <f>IF(HLOOKUP($A275,【様式２】講座情報!$E$4:$ZU$30,入力情報等!S$1)="","",HLOOKUP($A275,【様式２】講座情報!$E$4:$ZU$30,入力情報等!S$1))</f>
        <v/>
      </c>
      <c r="O275" t="str">
        <f>IF(HLOOKUP($A275,【様式２】講座情報!$E$4:$ZU$30,入力情報等!T$1)="","",HLOOKUP($A275,【様式２】講座情報!$E$4:$ZU$30,入力情報等!T$1))</f>
        <v/>
      </c>
      <c r="P275" t="str">
        <f>IF(HLOOKUP($A275,【様式２】講座情報!$E$4:$ZU$30,入力情報等!U$1)="","",HLOOKUP($A275,【様式２】講座情報!$E$4:$ZU$30,入力情報等!U$1))</f>
        <v/>
      </c>
      <c r="Q275" t="str">
        <f>IF(HLOOKUP($A275,【様式２】講座情報!$E$4:$ZU$30,入力情報等!V$1)="","",HLOOKUP($A275,【様式２】講座情報!$E$4:$ZU$30,入力情報等!V$1))</f>
        <v/>
      </c>
      <c r="R275" t="str">
        <f>IF(HLOOKUP($A275,【様式２】講座情報!$E$4:$ZU$30,入力情報等!W$1)="","",HLOOKUP($A275,【様式２】講座情報!$E$4:$ZU$30,入力情報等!W$1))</f>
        <v/>
      </c>
      <c r="S275" t="str">
        <f>IF(HLOOKUP($A275,【様式２】講座情報!$E$4:$ZU$30,入力情報等!X$1)="","",HLOOKUP($A275,【様式２】講座情報!$E$4:$ZU$30,入力情報等!X$1))</f>
        <v/>
      </c>
      <c r="T275" t="str">
        <f>IF(HLOOKUP($A275,【様式２】講座情報!$E$4:$ZU$30,入力情報等!Y$1)="","",HLOOKUP($A275,【様式２】講座情報!$E$4:$ZU$30,入力情報等!Y$1))</f>
        <v/>
      </c>
      <c r="U275" t="str">
        <f>IF(HLOOKUP($A275,【様式２】講座情報!$E$4:$ZU$30,入力情報等!Z$1)="","",HLOOKUP($A275,【様式２】講座情報!$E$4:$ZU$30,入力情報等!Z$1))</f>
        <v/>
      </c>
      <c r="V275" t="str">
        <f>IF(HLOOKUP($A275,【様式２】講座情報!$E$4:$ZU$30,入力情報等!AA$1)="","",HLOOKUP($A275,【様式２】講座情報!$E$4:$ZU$30,入力情報等!AA$1))</f>
        <v/>
      </c>
      <c r="W275" t="str">
        <f>IF(HLOOKUP($A275,【様式２】講座情報!$E$4:$ZU$30,入力情報等!AB$1)="","",HLOOKUP($A275,【様式２】講座情報!$E$4:$ZU$30,入力情報等!AB$1))</f>
        <v/>
      </c>
      <c r="X275" t="str">
        <f>IF(HLOOKUP($A275,【様式２】講座情報!$E$4:$ZU$30,入力情報等!AC$1)="","",HLOOKUP($A275,【様式２】講座情報!$E$4:$ZU$30,入力情報等!AC$1))</f>
        <v/>
      </c>
      <c r="Y275" t="str">
        <f>IF(HLOOKUP($A275,【様式２】講座情報!$E$4:$ZU$30,入力情報等!AD$1)="","",HLOOKUP($A275,【様式２】講座情報!$E$4:$ZU$30,入力情報等!AD$1))</f>
        <v/>
      </c>
      <c r="Z275" t="str">
        <f>IF(HLOOKUP($A275,【様式２】講座情報!$E$4:$ZU$30,入力情報等!AE$1)="","",HLOOKUP($A275,【様式２】講座情報!$E$4:$ZU$30,入力情報等!AE$1))</f>
        <v/>
      </c>
    </row>
    <row r="276" spans="1:26">
      <c r="A276" t="str">
        <f>IF(COUNTIF(【様式２】講座情報!$4:$4,転記データ!$A$3*1000+入力情報等!E265)=1,転記データ!$A$3*1000+入力情報等!E265,"")</f>
        <v/>
      </c>
      <c r="B276" t="str">
        <f>IF(HLOOKUP($A276,【様式２】講座情報!$E$4:$ZU$30,入力情報等!F$1)="","",HLOOKUP($A276,【様式２】講座情報!$E$4:$ZU$30,入力情報等!F$1))</f>
        <v/>
      </c>
      <c r="C276" t="str">
        <f>IF(HLOOKUP($A276,【様式２】講座情報!$E$4:$ZU$30,入力情報等!G$1)="","",HLOOKUP($A276,【様式２】講座情報!$E$4:$ZU$30,入力情報等!G$1))</f>
        <v/>
      </c>
      <c r="D276" t="str">
        <f>IF(HLOOKUP($A276,【様式２】講座情報!$E$4:$ZU$30,入力情報等!H$1)="","",HLOOKUP($A276,【様式２】講座情報!$E$4:$ZU$30,入力情報等!H$1))</f>
        <v/>
      </c>
      <c r="E276" t="str">
        <f>IF(HLOOKUP($A276,【様式２】講座情報!$E$4:$ZU$30,入力情報等!I$1)="","",HLOOKUP($A276,【様式２】講座情報!$E$4:$ZU$30,入力情報等!I$1))</f>
        <v/>
      </c>
      <c r="F276" t="str">
        <f>IF(HLOOKUP($A276,【様式２】講座情報!$E$4:$ZU$30,入力情報等!J$1)="","",HLOOKUP($A276,【様式２】講座情報!$E$4:$ZU$30,入力情報等!J$1))</f>
        <v/>
      </c>
      <c r="G276" t="str">
        <f>IF(HLOOKUP($A276,【様式２】講座情報!$E$4:$ZU$30,入力情報等!K$1)="","",HLOOKUP($A276,【様式２】講座情報!$E$4:$ZU$30,入力情報等!K$1))</f>
        <v/>
      </c>
      <c r="H276" t="str">
        <f>IF(HLOOKUP($A276,【様式２】講座情報!$E$4:$ZU$30,入力情報等!L$1)="","",HLOOKUP($A276,【様式２】講座情報!$E$4:$ZU$30,入力情報等!L$1))</f>
        <v/>
      </c>
      <c r="I276" t="str">
        <f>IF(HLOOKUP($A276,【様式２】講座情報!$E$4:$ZU$30,入力情報等!M$1)="","",HLOOKUP($A276,【様式２】講座情報!$E$4:$ZU$30,入力情報等!M$1))</f>
        <v/>
      </c>
      <c r="J276" t="str">
        <f>IF(HLOOKUP($A276,【様式２】講座情報!$E$4:$ZU$30,入力情報等!N$1)="","",HLOOKUP($A276,【様式２】講座情報!$E$4:$ZU$30,入力情報等!N$1))</f>
        <v/>
      </c>
      <c r="K276" t="str">
        <f>IF(HLOOKUP($A276,【様式２】講座情報!$E$4:$ZU$30,入力情報等!O$1)="","",HLOOKUP($A276,【様式２】講座情報!$E$4:$ZU$30,入力情報等!O$1))</f>
        <v/>
      </c>
      <c r="L276" t="str">
        <f>IF(HLOOKUP($A276,【様式２】講座情報!$E$4:$ZU$30,入力情報等!Q$1)="","",HLOOKUP($A276,【様式２】講座情報!$E$4:$ZU$30,入力情報等!Q$1))</f>
        <v/>
      </c>
      <c r="M276" t="str">
        <f>IF(HLOOKUP($A276,【様式２】講座情報!$E$4:$ZU$30,入力情報等!R$1)="","",HLOOKUP($A276,【様式２】講座情報!$E$4:$ZU$30,入力情報等!R$1))</f>
        <v/>
      </c>
      <c r="N276" t="str">
        <f>IF(HLOOKUP($A276,【様式２】講座情報!$E$4:$ZU$30,入力情報等!S$1)="","",HLOOKUP($A276,【様式２】講座情報!$E$4:$ZU$30,入力情報等!S$1))</f>
        <v/>
      </c>
      <c r="O276" t="str">
        <f>IF(HLOOKUP($A276,【様式２】講座情報!$E$4:$ZU$30,入力情報等!T$1)="","",HLOOKUP($A276,【様式２】講座情報!$E$4:$ZU$30,入力情報等!T$1))</f>
        <v/>
      </c>
      <c r="P276" t="str">
        <f>IF(HLOOKUP($A276,【様式２】講座情報!$E$4:$ZU$30,入力情報等!U$1)="","",HLOOKUP($A276,【様式２】講座情報!$E$4:$ZU$30,入力情報等!U$1))</f>
        <v/>
      </c>
      <c r="Q276" t="str">
        <f>IF(HLOOKUP($A276,【様式２】講座情報!$E$4:$ZU$30,入力情報等!V$1)="","",HLOOKUP($A276,【様式２】講座情報!$E$4:$ZU$30,入力情報等!V$1))</f>
        <v/>
      </c>
      <c r="R276" t="str">
        <f>IF(HLOOKUP($A276,【様式２】講座情報!$E$4:$ZU$30,入力情報等!W$1)="","",HLOOKUP($A276,【様式２】講座情報!$E$4:$ZU$30,入力情報等!W$1))</f>
        <v/>
      </c>
      <c r="S276" t="str">
        <f>IF(HLOOKUP($A276,【様式２】講座情報!$E$4:$ZU$30,入力情報等!X$1)="","",HLOOKUP($A276,【様式２】講座情報!$E$4:$ZU$30,入力情報等!X$1))</f>
        <v/>
      </c>
      <c r="T276" t="str">
        <f>IF(HLOOKUP($A276,【様式２】講座情報!$E$4:$ZU$30,入力情報等!Y$1)="","",HLOOKUP($A276,【様式２】講座情報!$E$4:$ZU$30,入力情報等!Y$1))</f>
        <v/>
      </c>
      <c r="U276" t="str">
        <f>IF(HLOOKUP($A276,【様式２】講座情報!$E$4:$ZU$30,入力情報等!Z$1)="","",HLOOKUP($A276,【様式２】講座情報!$E$4:$ZU$30,入力情報等!Z$1))</f>
        <v/>
      </c>
      <c r="V276" t="str">
        <f>IF(HLOOKUP($A276,【様式２】講座情報!$E$4:$ZU$30,入力情報等!AA$1)="","",HLOOKUP($A276,【様式２】講座情報!$E$4:$ZU$30,入力情報等!AA$1))</f>
        <v/>
      </c>
      <c r="W276" t="str">
        <f>IF(HLOOKUP($A276,【様式２】講座情報!$E$4:$ZU$30,入力情報等!AB$1)="","",HLOOKUP($A276,【様式２】講座情報!$E$4:$ZU$30,入力情報等!AB$1))</f>
        <v/>
      </c>
      <c r="X276" t="str">
        <f>IF(HLOOKUP($A276,【様式２】講座情報!$E$4:$ZU$30,入力情報等!AC$1)="","",HLOOKUP($A276,【様式２】講座情報!$E$4:$ZU$30,入力情報等!AC$1))</f>
        <v/>
      </c>
      <c r="Y276" t="str">
        <f>IF(HLOOKUP($A276,【様式２】講座情報!$E$4:$ZU$30,入力情報等!AD$1)="","",HLOOKUP($A276,【様式２】講座情報!$E$4:$ZU$30,入力情報等!AD$1))</f>
        <v/>
      </c>
      <c r="Z276" t="str">
        <f>IF(HLOOKUP($A276,【様式２】講座情報!$E$4:$ZU$30,入力情報等!AE$1)="","",HLOOKUP($A276,【様式２】講座情報!$E$4:$ZU$30,入力情報等!AE$1))</f>
        <v/>
      </c>
    </row>
    <row r="277" spans="1:26">
      <c r="A277" t="str">
        <f>IF(COUNTIF(【様式２】講座情報!$4:$4,転記データ!$A$3*1000+入力情報等!E266)=1,転記データ!$A$3*1000+入力情報等!E266,"")</f>
        <v/>
      </c>
      <c r="B277" t="str">
        <f>IF(HLOOKUP($A277,【様式２】講座情報!$E$4:$ZU$30,入力情報等!F$1)="","",HLOOKUP($A277,【様式２】講座情報!$E$4:$ZU$30,入力情報等!F$1))</f>
        <v/>
      </c>
      <c r="C277" t="str">
        <f>IF(HLOOKUP($A277,【様式２】講座情報!$E$4:$ZU$30,入力情報等!G$1)="","",HLOOKUP($A277,【様式２】講座情報!$E$4:$ZU$30,入力情報等!G$1))</f>
        <v/>
      </c>
      <c r="D277" t="str">
        <f>IF(HLOOKUP($A277,【様式２】講座情報!$E$4:$ZU$30,入力情報等!H$1)="","",HLOOKUP($A277,【様式２】講座情報!$E$4:$ZU$30,入力情報等!H$1))</f>
        <v/>
      </c>
      <c r="E277" t="str">
        <f>IF(HLOOKUP($A277,【様式２】講座情報!$E$4:$ZU$30,入力情報等!I$1)="","",HLOOKUP($A277,【様式２】講座情報!$E$4:$ZU$30,入力情報等!I$1))</f>
        <v/>
      </c>
      <c r="F277" t="str">
        <f>IF(HLOOKUP($A277,【様式２】講座情報!$E$4:$ZU$30,入力情報等!J$1)="","",HLOOKUP($A277,【様式２】講座情報!$E$4:$ZU$30,入力情報等!J$1))</f>
        <v/>
      </c>
      <c r="G277" t="str">
        <f>IF(HLOOKUP($A277,【様式２】講座情報!$E$4:$ZU$30,入力情報等!K$1)="","",HLOOKUP($A277,【様式２】講座情報!$E$4:$ZU$30,入力情報等!K$1))</f>
        <v/>
      </c>
      <c r="H277" t="str">
        <f>IF(HLOOKUP($A277,【様式２】講座情報!$E$4:$ZU$30,入力情報等!L$1)="","",HLOOKUP($A277,【様式２】講座情報!$E$4:$ZU$30,入力情報等!L$1))</f>
        <v/>
      </c>
      <c r="I277" t="str">
        <f>IF(HLOOKUP($A277,【様式２】講座情報!$E$4:$ZU$30,入力情報等!M$1)="","",HLOOKUP($A277,【様式２】講座情報!$E$4:$ZU$30,入力情報等!M$1))</f>
        <v/>
      </c>
      <c r="J277" t="str">
        <f>IF(HLOOKUP($A277,【様式２】講座情報!$E$4:$ZU$30,入力情報等!N$1)="","",HLOOKUP($A277,【様式２】講座情報!$E$4:$ZU$30,入力情報等!N$1))</f>
        <v/>
      </c>
      <c r="K277" t="str">
        <f>IF(HLOOKUP($A277,【様式２】講座情報!$E$4:$ZU$30,入力情報等!O$1)="","",HLOOKUP($A277,【様式２】講座情報!$E$4:$ZU$30,入力情報等!O$1))</f>
        <v/>
      </c>
      <c r="L277" t="str">
        <f>IF(HLOOKUP($A277,【様式２】講座情報!$E$4:$ZU$30,入力情報等!Q$1)="","",HLOOKUP($A277,【様式２】講座情報!$E$4:$ZU$30,入力情報等!Q$1))</f>
        <v/>
      </c>
      <c r="M277" t="str">
        <f>IF(HLOOKUP($A277,【様式２】講座情報!$E$4:$ZU$30,入力情報等!R$1)="","",HLOOKUP($A277,【様式２】講座情報!$E$4:$ZU$30,入力情報等!R$1))</f>
        <v/>
      </c>
      <c r="N277" t="str">
        <f>IF(HLOOKUP($A277,【様式２】講座情報!$E$4:$ZU$30,入力情報等!S$1)="","",HLOOKUP($A277,【様式２】講座情報!$E$4:$ZU$30,入力情報等!S$1))</f>
        <v/>
      </c>
      <c r="O277" t="str">
        <f>IF(HLOOKUP($A277,【様式２】講座情報!$E$4:$ZU$30,入力情報等!T$1)="","",HLOOKUP($A277,【様式２】講座情報!$E$4:$ZU$30,入力情報等!T$1))</f>
        <v/>
      </c>
      <c r="P277" t="str">
        <f>IF(HLOOKUP($A277,【様式２】講座情報!$E$4:$ZU$30,入力情報等!U$1)="","",HLOOKUP($A277,【様式２】講座情報!$E$4:$ZU$30,入力情報等!U$1))</f>
        <v/>
      </c>
      <c r="Q277" t="str">
        <f>IF(HLOOKUP($A277,【様式２】講座情報!$E$4:$ZU$30,入力情報等!V$1)="","",HLOOKUP($A277,【様式２】講座情報!$E$4:$ZU$30,入力情報等!V$1))</f>
        <v/>
      </c>
      <c r="R277" t="str">
        <f>IF(HLOOKUP($A277,【様式２】講座情報!$E$4:$ZU$30,入力情報等!W$1)="","",HLOOKUP($A277,【様式２】講座情報!$E$4:$ZU$30,入力情報等!W$1))</f>
        <v/>
      </c>
      <c r="S277" t="str">
        <f>IF(HLOOKUP($A277,【様式２】講座情報!$E$4:$ZU$30,入力情報等!X$1)="","",HLOOKUP($A277,【様式２】講座情報!$E$4:$ZU$30,入力情報等!X$1))</f>
        <v/>
      </c>
      <c r="T277" t="str">
        <f>IF(HLOOKUP($A277,【様式２】講座情報!$E$4:$ZU$30,入力情報等!Y$1)="","",HLOOKUP($A277,【様式２】講座情報!$E$4:$ZU$30,入力情報等!Y$1))</f>
        <v/>
      </c>
      <c r="U277" t="str">
        <f>IF(HLOOKUP($A277,【様式２】講座情報!$E$4:$ZU$30,入力情報等!Z$1)="","",HLOOKUP($A277,【様式２】講座情報!$E$4:$ZU$30,入力情報等!Z$1))</f>
        <v/>
      </c>
      <c r="V277" t="str">
        <f>IF(HLOOKUP($A277,【様式２】講座情報!$E$4:$ZU$30,入力情報等!AA$1)="","",HLOOKUP($A277,【様式２】講座情報!$E$4:$ZU$30,入力情報等!AA$1))</f>
        <v/>
      </c>
      <c r="W277" t="str">
        <f>IF(HLOOKUP($A277,【様式２】講座情報!$E$4:$ZU$30,入力情報等!AB$1)="","",HLOOKUP($A277,【様式２】講座情報!$E$4:$ZU$30,入力情報等!AB$1))</f>
        <v/>
      </c>
      <c r="X277" t="str">
        <f>IF(HLOOKUP($A277,【様式２】講座情報!$E$4:$ZU$30,入力情報等!AC$1)="","",HLOOKUP($A277,【様式２】講座情報!$E$4:$ZU$30,入力情報等!AC$1))</f>
        <v/>
      </c>
      <c r="Y277" t="str">
        <f>IF(HLOOKUP($A277,【様式２】講座情報!$E$4:$ZU$30,入力情報等!AD$1)="","",HLOOKUP($A277,【様式２】講座情報!$E$4:$ZU$30,入力情報等!AD$1))</f>
        <v/>
      </c>
      <c r="Z277" t="str">
        <f>IF(HLOOKUP($A277,【様式２】講座情報!$E$4:$ZU$30,入力情報等!AE$1)="","",HLOOKUP($A277,【様式２】講座情報!$E$4:$ZU$30,入力情報等!AE$1))</f>
        <v/>
      </c>
    </row>
    <row r="278" spans="1:26">
      <c r="A278" t="str">
        <f>IF(COUNTIF(【様式２】講座情報!$4:$4,転記データ!$A$3*1000+入力情報等!E267)=1,転記データ!$A$3*1000+入力情報等!E267,"")</f>
        <v/>
      </c>
      <c r="B278" t="str">
        <f>IF(HLOOKUP($A278,【様式２】講座情報!$E$4:$ZU$30,入力情報等!F$1)="","",HLOOKUP($A278,【様式２】講座情報!$E$4:$ZU$30,入力情報等!F$1))</f>
        <v/>
      </c>
      <c r="C278" t="str">
        <f>IF(HLOOKUP($A278,【様式２】講座情報!$E$4:$ZU$30,入力情報等!G$1)="","",HLOOKUP($A278,【様式２】講座情報!$E$4:$ZU$30,入力情報等!G$1))</f>
        <v/>
      </c>
      <c r="D278" t="str">
        <f>IF(HLOOKUP($A278,【様式２】講座情報!$E$4:$ZU$30,入力情報等!H$1)="","",HLOOKUP($A278,【様式２】講座情報!$E$4:$ZU$30,入力情報等!H$1))</f>
        <v/>
      </c>
      <c r="E278" t="str">
        <f>IF(HLOOKUP($A278,【様式２】講座情報!$E$4:$ZU$30,入力情報等!I$1)="","",HLOOKUP($A278,【様式２】講座情報!$E$4:$ZU$30,入力情報等!I$1))</f>
        <v/>
      </c>
      <c r="F278" t="str">
        <f>IF(HLOOKUP($A278,【様式２】講座情報!$E$4:$ZU$30,入力情報等!J$1)="","",HLOOKUP($A278,【様式２】講座情報!$E$4:$ZU$30,入力情報等!J$1))</f>
        <v/>
      </c>
      <c r="G278" t="str">
        <f>IF(HLOOKUP($A278,【様式２】講座情報!$E$4:$ZU$30,入力情報等!K$1)="","",HLOOKUP($A278,【様式２】講座情報!$E$4:$ZU$30,入力情報等!K$1))</f>
        <v/>
      </c>
      <c r="H278" t="str">
        <f>IF(HLOOKUP($A278,【様式２】講座情報!$E$4:$ZU$30,入力情報等!L$1)="","",HLOOKUP($A278,【様式２】講座情報!$E$4:$ZU$30,入力情報等!L$1))</f>
        <v/>
      </c>
      <c r="I278" t="str">
        <f>IF(HLOOKUP($A278,【様式２】講座情報!$E$4:$ZU$30,入力情報等!M$1)="","",HLOOKUP($A278,【様式２】講座情報!$E$4:$ZU$30,入力情報等!M$1))</f>
        <v/>
      </c>
      <c r="J278" t="str">
        <f>IF(HLOOKUP($A278,【様式２】講座情報!$E$4:$ZU$30,入力情報等!N$1)="","",HLOOKUP($A278,【様式２】講座情報!$E$4:$ZU$30,入力情報等!N$1))</f>
        <v/>
      </c>
      <c r="K278" t="str">
        <f>IF(HLOOKUP($A278,【様式２】講座情報!$E$4:$ZU$30,入力情報等!O$1)="","",HLOOKUP($A278,【様式２】講座情報!$E$4:$ZU$30,入力情報等!O$1))</f>
        <v/>
      </c>
      <c r="L278" t="str">
        <f>IF(HLOOKUP($A278,【様式２】講座情報!$E$4:$ZU$30,入力情報等!Q$1)="","",HLOOKUP($A278,【様式２】講座情報!$E$4:$ZU$30,入力情報等!Q$1))</f>
        <v/>
      </c>
      <c r="M278" t="str">
        <f>IF(HLOOKUP($A278,【様式２】講座情報!$E$4:$ZU$30,入力情報等!R$1)="","",HLOOKUP($A278,【様式２】講座情報!$E$4:$ZU$30,入力情報等!R$1))</f>
        <v/>
      </c>
      <c r="N278" t="str">
        <f>IF(HLOOKUP($A278,【様式２】講座情報!$E$4:$ZU$30,入力情報等!S$1)="","",HLOOKUP($A278,【様式２】講座情報!$E$4:$ZU$30,入力情報等!S$1))</f>
        <v/>
      </c>
      <c r="O278" t="str">
        <f>IF(HLOOKUP($A278,【様式２】講座情報!$E$4:$ZU$30,入力情報等!T$1)="","",HLOOKUP($A278,【様式２】講座情報!$E$4:$ZU$30,入力情報等!T$1))</f>
        <v/>
      </c>
      <c r="P278" t="str">
        <f>IF(HLOOKUP($A278,【様式２】講座情報!$E$4:$ZU$30,入力情報等!U$1)="","",HLOOKUP($A278,【様式２】講座情報!$E$4:$ZU$30,入力情報等!U$1))</f>
        <v/>
      </c>
      <c r="Q278" t="str">
        <f>IF(HLOOKUP($A278,【様式２】講座情報!$E$4:$ZU$30,入力情報等!V$1)="","",HLOOKUP($A278,【様式２】講座情報!$E$4:$ZU$30,入力情報等!V$1))</f>
        <v/>
      </c>
      <c r="R278" t="str">
        <f>IF(HLOOKUP($A278,【様式２】講座情報!$E$4:$ZU$30,入力情報等!W$1)="","",HLOOKUP($A278,【様式２】講座情報!$E$4:$ZU$30,入力情報等!W$1))</f>
        <v/>
      </c>
      <c r="S278" t="str">
        <f>IF(HLOOKUP($A278,【様式２】講座情報!$E$4:$ZU$30,入力情報等!X$1)="","",HLOOKUP($A278,【様式２】講座情報!$E$4:$ZU$30,入力情報等!X$1))</f>
        <v/>
      </c>
      <c r="T278" t="str">
        <f>IF(HLOOKUP($A278,【様式２】講座情報!$E$4:$ZU$30,入力情報等!Y$1)="","",HLOOKUP($A278,【様式２】講座情報!$E$4:$ZU$30,入力情報等!Y$1))</f>
        <v/>
      </c>
      <c r="U278" t="str">
        <f>IF(HLOOKUP($A278,【様式２】講座情報!$E$4:$ZU$30,入力情報等!Z$1)="","",HLOOKUP($A278,【様式２】講座情報!$E$4:$ZU$30,入力情報等!Z$1))</f>
        <v/>
      </c>
      <c r="V278" t="str">
        <f>IF(HLOOKUP($A278,【様式２】講座情報!$E$4:$ZU$30,入力情報等!AA$1)="","",HLOOKUP($A278,【様式２】講座情報!$E$4:$ZU$30,入力情報等!AA$1))</f>
        <v/>
      </c>
      <c r="W278" t="str">
        <f>IF(HLOOKUP($A278,【様式２】講座情報!$E$4:$ZU$30,入力情報等!AB$1)="","",HLOOKUP($A278,【様式２】講座情報!$E$4:$ZU$30,入力情報等!AB$1))</f>
        <v/>
      </c>
      <c r="X278" t="str">
        <f>IF(HLOOKUP($A278,【様式２】講座情報!$E$4:$ZU$30,入力情報等!AC$1)="","",HLOOKUP($A278,【様式２】講座情報!$E$4:$ZU$30,入力情報等!AC$1))</f>
        <v/>
      </c>
      <c r="Y278" t="str">
        <f>IF(HLOOKUP($A278,【様式２】講座情報!$E$4:$ZU$30,入力情報等!AD$1)="","",HLOOKUP($A278,【様式２】講座情報!$E$4:$ZU$30,入力情報等!AD$1))</f>
        <v/>
      </c>
      <c r="Z278" t="str">
        <f>IF(HLOOKUP($A278,【様式２】講座情報!$E$4:$ZU$30,入力情報等!AE$1)="","",HLOOKUP($A278,【様式２】講座情報!$E$4:$ZU$30,入力情報等!AE$1))</f>
        <v/>
      </c>
    </row>
    <row r="279" spans="1:26">
      <c r="A279" t="str">
        <f>IF(COUNTIF(【様式２】講座情報!$4:$4,転記データ!$A$3*1000+入力情報等!E268)=1,転記データ!$A$3*1000+入力情報等!E268,"")</f>
        <v/>
      </c>
      <c r="B279" t="str">
        <f>IF(HLOOKUP($A279,【様式２】講座情報!$E$4:$ZU$30,入力情報等!F$1)="","",HLOOKUP($A279,【様式２】講座情報!$E$4:$ZU$30,入力情報等!F$1))</f>
        <v/>
      </c>
      <c r="C279" t="str">
        <f>IF(HLOOKUP($A279,【様式２】講座情報!$E$4:$ZU$30,入力情報等!G$1)="","",HLOOKUP($A279,【様式２】講座情報!$E$4:$ZU$30,入力情報等!G$1))</f>
        <v/>
      </c>
      <c r="D279" t="str">
        <f>IF(HLOOKUP($A279,【様式２】講座情報!$E$4:$ZU$30,入力情報等!H$1)="","",HLOOKUP($A279,【様式２】講座情報!$E$4:$ZU$30,入力情報等!H$1))</f>
        <v/>
      </c>
      <c r="E279" t="str">
        <f>IF(HLOOKUP($A279,【様式２】講座情報!$E$4:$ZU$30,入力情報等!I$1)="","",HLOOKUP($A279,【様式２】講座情報!$E$4:$ZU$30,入力情報等!I$1))</f>
        <v/>
      </c>
      <c r="F279" t="str">
        <f>IF(HLOOKUP($A279,【様式２】講座情報!$E$4:$ZU$30,入力情報等!J$1)="","",HLOOKUP($A279,【様式２】講座情報!$E$4:$ZU$30,入力情報等!J$1))</f>
        <v/>
      </c>
      <c r="G279" t="str">
        <f>IF(HLOOKUP($A279,【様式２】講座情報!$E$4:$ZU$30,入力情報等!K$1)="","",HLOOKUP($A279,【様式２】講座情報!$E$4:$ZU$30,入力情報等!K$1))</f>
        <v/>
      </c>
      <c r="H279" t="str">
        <f>IF(HLOOKUP($A279,【様式２】講座情報!$E$4:$ZU$30,入力情報等!L$1)="","",HLOOKUP($A279,【様式２】講座情報!$E$4:$ZU$30,入力情報等!L$1))</f>
        <v/>
      </c>
      <c r="I279" t="str">
        <f>IF(HLOOKUP($A279,【様式２】講座情報!$E$4:$ZU$30,入力情報等!M$1)="","",HLOOKUP($A279,【様式２】講座情報!$E$4:$ZU$30,入力情報等!M$1))</f>
        <v/>
      </c>
      <c r="J279" t="str">
        <f>IF(HLOOKUP($A279,【様式２】講座情報!$E$4:$ZU$30,入力情報等!N$1)="","",HLOOKUP($A279,【様式２】講座情報!$E$4:$ZU$30,入力情報等!N$1))</f>
        <v/>
      </c>
      <c r="K279" t="str">
        <f>IF(HLOOKUP($A279,【様式２】講座情報!$E$4:$ZU$30,入力情報等!O$1)="","",HLOOKUP($A279,【様式２】講座情報!$E$4:$ZU$30,入力情報等!O$1))</f>
        <v/>
      </c>
      <c r="L279" t="str">
        <f>IF(HLOOKUP($A279,【様式２】講座情報!$E$4:$ZU$30,入力情報等!Q$1)="","",HLOOKUP($A279,【様式２】講座情報!$E$4:$ZU$30,入力情報等!Q$1))</f>
        <v/>
      </c>
      <c r="M279" t="str">
        <f>IF(HLOOKUP($A279,【様式２】講座情報!$E$4:$ZU$30,入力情報等!R$1)="","",HLOOKUP($A279,【様式２】講座情報!$E$4:$ZU$30,入力情報等!R$1))</f>
        <v/>
      </c>
      <c r="N279" t="str">
        <f>IF(HLOOKUP($A279,【様式２】講座情報!$E$4:$ZU$30,入力情報等!S$1)="","",HLOOKUP($A279,【様式２】講座情報!$E$4:$ZU$30,入力情報等!S$1))</f>
        <v/>
      </c>
      <c r="O279" t="str">
        <f>IF(HLOOKUP($A279,【様式２】講座情報!$E$4:$ZU$30,入力情報等!T$1)="","",HLOOKUP($A279,【様式２】講座情報!$E$4:$ZU$30,入力情報等!T$1))</f>
        <v/>
      </c>
      <c r="P279" t="str">
        <f>IF(HLOOKUP($A279,【様式２】講座情報!$E$4:$ZU$30,入力情報等!U$1)="","",HLOOKUP($A279,【様式２】講座情報!$E$4:$ZU$30,入力情報等!U$1))</f>
        <v/>
      </c>
      <c r="Q279" t="str">
        <f>IF(HLOOKUP($A279,【様式２】講座情報!$E$4:$ZU$30,入力情報等!V$1)="","",HLOOKUP($A279,【様式２】講座情報!$E$4:$ZU$30,入力情報等!V$1))</f>
        <v/>
      </c>
      <c r="R279" t="str">
        <f>IF(HLOOKUP($A279,【様式２】講座情報!$E$4:$ZU$30,入力情報等!W$1)="","",HLOOKUP($A279,【様式２】講座情報!$E$4:$ZU$30,入力情報等!W$1))</f>
        <v/>
      </c>
      <c r="S279" t="str">
        <f>IF(HLOOKUP($A279,【様式２】講座情報!$E$4:$ZU$30,入力情報等!X$1)="","",HLOOKUP($A279,【様式２】講座情報!$E$4:$ZU$30,入力情報等!X$1))</f>
        <v/>
      </c>
      <c r="T279" t="str">
        <f>IF(HLOOKUP($A279,【様式２】講座情報!$E$4:$ZU$30,入力情報等!Y$1)="","",HLOOKUP($A279,【様式２】講座情報!$E$4:$ZU$30,入力情報等!Y$1))</f>
        <v/>
      </c>
      <c r="U279" t="str">
        <f>IF(HLOOKUP($A279,【様式２】講座情報!$E$4:$ZU$30,入力情報等!Z$1)="","",HLOOKUP($A279,【様式２】講座情報!$E$4:$ZU$30,入力情報等!Z$1))</f>
        <v/>
      </c>
      <c r="V279" t="str">
        <f>IF(HLOOKUP($A279,【様式２】講座情報!$E$4:$ZU$30,入力情報等!AA$1)="","",HLOOKUP($A279,【様式２】講座情報!$E$4:$ZU$30,入力情報等!AA$1))</f>
        <v/>
      </c>
      <c r="W279" t="str">
        <f>IF(HLOOKUP($A279,【様式２】講座情報!$E$4:$ZU$30,入力情報等!AB$1)="","",HLOOKUP($A279,【様式２】講座情報!$E$4:$ZU$30,入力情報等!AB$1))</f>
        <v/>
      </c>
      <c r="X279" t="str">
        <f>IF(HLOOKUP($A279,【様式２】講座情報!$E$4:$ZU$30,入力情報等!AC$1)="","",HLOOKUP($A279,【様式２】講座情報!$E$4:$ZU$30,入力情報等!AC$1))</f>
        <v/>
      </c>
      <c r="Y279" t="str">
        <f>IF(HLOOKUP($A279,【様式２】講座情報!$E$4:$ZU$30,入力情報等!AD$1)="","",HLOOKUP($A279,【様式２】講座情報!$E$4:$ZU$30,入力情報等!AD$1))</f>
        <v/>
      </c>
      <c r="Z279" t="str">
        <f>IF(HLOOKUP($A279,【様式２】講座情報!$E$4:$ZU$30,入力情報等!AE$1)="","",HLOOKUP($A279,【様式２】講座情報!$E$4:$ZU$30,入力情報等!AE$1))</f>
        <v/>
      </c>
    </row>
    <row r="280" spans="1:26">
      <c r="A280" t="str">
        <f>IF(COUNTIF(【様式２】講座情報!$4:$4,転記データ!$A$3*1000+入力情報等!E269)=1,転記データ!$A$3*1000+入力情報等!E269,"")</f>
        <v/>
      </c>
      <c r="B280" t="str">
        <f>IF(HLOOKUP($A280,【様式２】講座情報!$E$4:$ZU$30,入力情報等!F$1)="","",HLOOKUP($A280,【様式２】講座情報!$E$4:$ZU$30,入力情報等!F$1))</f>
        <v/>
      </c>
      <c r="C280" t="str">
        <f>IF(HLOOKUP($A280,【様式２】講座情報!$E$4:$ZU$30,入力情報等!G$1)="","",HLOOKUP($A280,【様式２】講座情報!$E$4:$ZU$30,入力情報等!G$1))</f>
        <v/>
      </c>
      <c r="D280" t="str">
        <f>IF(HLOOKUP($A280,【様式２】講座情報!$E$4:$ZU$30,入力情報等!H$1)="","",HLOOKUP($A280,【様式２】講座情報!$E$4:$ZU$30,入力情報等!H$1))</f>
        <v/>
      </c>
      <c r="E280" t="str">
        <f>IF(HLOOKUP($A280,【様式２】講座情報!$E$4:$ZU$30,入力情報等!I$1)="","",HLOOKUP($A280,【様式２】講座情報!$E$4:$ZU$30,入力情報等!I$1))</f>
        <v/>
      </c>
      <c r="F280" t="str">
        <f>IF(HLOOKUP($A280,【様式２】講座情報!$E$4:$ZU$30,入力情報等!J$1)="","",HLOOKUP($A280,【様式２】講座情報!$E$4:$ZU$30,入力情報等!J$1))</f>
        <v/>
      </c>
      <c r="G280" t="str">
        <f>IF(HLOOKUP($A280,【様式２】講座情報!$E$4:$ZU$30,入力情報等!K$1)="","",HLOOKUP($A280,【様式２】講座情報!$E$4:$ZU$30,入力情報等!K$1))</f>
        <v/>
      </c>
      <c r="H280" t="str">
        <f>IF(HLOOKUP($A280,【様式２】講座情報!$E$4:$ZU$30,入力情報等!L$1)="","",HLOOKUP($A280,【様式２】講座情報!$E$4:$ZU$30,入力情報等!L$1))</f>
        <v/>
      </c>
      <c r="I280" t="str">
        <f>IF(HLOOKUP($A280,【様式２】講座情報!$E$4:$ZU$30,入力情報等!M$1)="","",HLOOKUP($A280,【様式２】講座情報!$E$4:$ZU$30,入力情報等!M$1))</f>
        <v/>
      </c>
      <c r="J280" t="str">
        <f>IF(HLOOKUP($A280,【様式２】講座情報!$E$4:$ZU$30,入力情報等!N$1)="","",HLOOKUP($A280,【様式２】講座情報!$E$4:$ZU$30,入力情報等!N$1))</f>
        <v/>
      </c>
      <c r="K280" t="str">
        <f>IF(HLOOKUP($A280,【様式２】講座情報!$E$4:$ZU$30,入力情報等!O$1)="","",HLOOKUP($A280,【様式２】講座情報!$E$4:$ZU$30,入力情報等!O$1))</f>
        <v/>
      </c>
      <c r="L280" t="str">
        <f>IF(HLOOKUP($A280,【様式２】講座情報!$E$4:$ZU$30,入力情報等!Q$1)="","",HLOOKUP($A280,【様式２】講座情報!$E$4:$ZU$30,入力情報等!Q$1))</f>
        <v/>
      </c>
      <c r="M280" t="str">
        <f>IF(HLOOKUP($A280,【様式２】講座情報!$E$4:$ZU$30,入力情報等!R$1)="","",HLOOKUP($A280,【様式２】講座情報!$E$4:$ZU$30,入力情報等!R$1))</f>
        <v/>
      </c>
      <c r="N280" t="str">
        <f>IF(HLOOKUP($A280,【様式２】講座情報!$E$4:$ZU$30,入力情報等!S$1)="","",HLOOKUP($A280,【様式２】講座情報!$E$4:$ZU$30,入力情報等!S$1))</f>
        <v/>
      </c>
      <c r="O280" t="str">
        <f>IF(HLOOKUP($A280,【様式２】講座情報!$E$4:$ZU$30,入力情報等!T$1)="","",HLOOKUP($A280,【様式２】講座情報!$E$4:$ZU$30,入力情報等!T$1))</f>
        <v/>
      </c>
      <c r="P280" t="str">
        <f>IF(HLOOKUP($A280,【様式２】講座情報!$E$4:$ZU$30,入力情報等!U$1)="","",HLOOKUP($A280,【様式２】講座情報!$E$4:$ZU$30,入力情報等!U$1))</f>
        <v/>
      </c>
      <c r="Q280" t="str">
        <f>IF(HLOOKUP($A280,【様式２】講座情報!$E$4:$ZU$30,入力情報等!V$1)="","",HLOOKUP($A280,【様式２】講座情報!$E$4:$ZU$30,入力情報等!V$1))</f>
        <v/>
      </c>
      <c r="R280" t="str">
        <f>IF(HLOOKUP($A280,【様式２】講座情報!$E$4:$ZU$30,入力情報等!W$1)="","",HLOOKUP($A280,【様式２】講座情報!$E$4:$ZU$30,入力情報等!W$1))</f>
        <v/>
      </c>
      <c r="S280" t="str">
        <f>IF(HLOOKUP($A280,【様式２】講座情報!$E$4:$ZU$30,入力情報等!X$1)="","",HLOOKUP($A280,【様式２】講座情報!$E$4:$ZU$30,入力情報等!X$1))</f>
        <v/>
      </c>
      <c r="T280" t="str">
        <f>IF(HLOOKUP($A280,【様式２】講座情報!$E$4:$ZU$30,入力情報等!Y$1)="","",HLOOKUP($A280,【様式２】講座情報!$E$4:$ZU$30,入力情報等!Y$1))</f>
        <v/>
      </c>
      <c r="U280" t="str">
        <f>IF(HLOOKUP($A280,【様式２】講座情報!$E$4:$ZU$30,入力情報等!Z$1)="","",HLOOKUP($A280,【様式２】講座情報!$E$4:$ZU$30,入力情報等!Z$1))</f>
        <v/>
      </c>
      <c r="V280" t="str">
        <f>IF(HLOOKUP($A280,【様式２】講座情報!$E$4:$ZU$30,入力情報等!AA$1)="","",HLOOKUP($A280,【様式２】講座情報!$E$4:$ZU$30,入力情報等!AA$1))</f>
        <v/>
      </c>
      <c r="W280" t="str">
        <f>IF(HLOOKUP($A280,【様式２】講座情報!$E$4:$ZU$30,入力情報等!AB$1)="","",HLOOKUP($A280,【様式２】講座情報!$E$4:$ZU$30,入力情報等!AB$1))</f>
        <v/>
      </c>
      <c r="X280" t="str">
        <f>IF(HLOOKUP($A280,【様式２】講座情報!$E$4:$ZU$30,入力情報等!AC$1)="","",HLOOKUP($A280,【様式２】講座情報!$E$4:$ZU$30,入力情報等!AC$1))</f>
        <v/>
      </c>
      <c r="Y280" t="str">
        <f>IF(HLOOKUP($A280,【様式２】講座情報!$E$4:$ZU$30,入力情報等!AD$1)="","",HLOOKUP($A280,【様式２】講座情報!$E$4:$ZU$30,入力情報等!AD$1))</f>
        <v/>
      </c>
      <c r="Z280" t="str">
        <f>IF(HLOOKUP($A280,【様式２】講座情報!$E$4:$ZU$30,入力情報等!AE$1)="","",HLOOKUP($A280,【様式２】講座情報!$E$4:$ZU$30,入力情報等!AE$1))</f>
        <v/>
      </c>
    </row>
    <row r="281" spans="1:26">
      <c r="A281" t="str">
        <f>IF(COUNTIF(【様式２】講座情報!$4:$4,転記データ!$A$3*1000+入力情報等!E270)=1,転記データ!$A$3*1000+入力情報等!E270,"")</f>
        <v/>
      </c>
      <c r="B281" t="str">
        <f>IF(HLOOKUP($A281,【様式２】講座情報!$E$4:$ZU$30,入力情報等!F$1)="","",HLOOKUP($A281,【様式２】講座情報!$E$4:$ZU$30,入力情報等!F$1))</f>
        <v/>
      </c>
      <c r="C281" t="str">
        <f>IF(HLOOKUP($A281,【様式２】講座情報!$E$4:$ZU$30,入力情報等!G$1)="","",HLOOKUP($A281,【様式２】講座情報!$E$4:$ZU$30,入力情報等!G$1))</f>
        <v/>
      </c>
      <c r="D281" t="str">
        <f>IF(HLOOKUP($A281,【様式２】講座情報!$E$4:$ZU$30,入力情報等!H$1)="","",HLOOKUP($A281,【様式２】講座情報!$E$4:$ZU$30,入力情報等!H$1))</f>
        <v/>
      </c>
      <c r="E281" t="str">
        <f>IF(HLOOKUP($A281,【様式２】講座情報!$E$4:$ZU$30,入力情報等!I$1)="","",HLOOKUP($A281,【様式２】講座情報!$E$4:$ZU$30,入力情報等!I$1))</f>
        <v/>
      </c>
      <c r="F281" t="str">
        <f>IF(HLOOKUP($A281,【様式２】講座情報!$E$4:$ZU$30,入力情報等!J$1)="","",HLOOKUP($A281,【様式２】講座情報!$E$4:$ZU$30,入力情報等!J$1))</f>
        <v/>
      </c>
      <c r="G281" t="str">
        <f>IF(HLOOKUP($A281,【様式２】講座情報!$E$4:$ZU$30,入力情報等!K$1)="","",HLOOKUP($A281,【様式２】講座情報!$E$4:$ZU$30,入力情報等!K$1))</f>
        <v/>
      </c>
      <c r="H281" t="str">
        <f>IF(HLOOKUP($A281,【様式２】講座情報!$E$4:$ZU$30,入力情報等!L$1)="","",HLOOKUP($A281,【様式２】講座情報!$E$4:$ZU$30,入力情報等!L$1))</f>
        <v/>
      </c>
      <c r="I281" t="str">
        <f>IF(HLOOKUP($A281,【様式２】講座情報!$E$4:$ZU$30,入力情報等!M$1)="","",HLOOKUP($A281,【様式２】講座情報!$E$4:$ZU$30,入力情報等!M$1))</f>
        <v/>
      </c>
      <c r="J281" t="str">
        <f>IF(HLOOKUP($A281,【様式２】講座情報!$E$4:$ZU$30,入力情報等!N$1)="","",HLOOKUP($A281,【様式２】講座情報!$E$4:$ZU$30,入力情報等!N$1))</f>
        <v/>
      </c>
      <c r="K281" t="str">
        <f>IF(HLOOKUP($A281,【様式２】講座情報!$E$4:$ZU$30,入力情報等!O$1)="","",HLOOKUP($A281,【様式２】講座情報!$E$4:$ZU$30,入力情報等!O$1))</f>
        <v/>
      </c>
      <c r="L281" t="str">
        <f>IF(HLOOKUP($A281,【様式２】講座情報!$E$4:$ZU$30,入力情報等!Q$1)="","",HLOOKUP($A281,【様式２】講座情報!$E$4:$ZU$30,入力情報等!Q$1))</f>
        <v/>
      </c>
      <c r="M281" t="str">
        <f>IF(HLOOKUP($A281,【様式２】講座情報!$E$4:$ZU$30,入力情報等!R$1)="","",HLOOKUP($A281,【様式２】講座情報!$E$4:$ZU$30,入力情報等!R$1))</f>
        <v/>
      </c>
      <c r="N281" t="str">
        <f>IF(HLOOKUP($A281,【様式２】講座情報!$E$4:$ZU$30,入力情報等!S$1)="","",HLOOKUP($A281,【様式２】講座情報!$E$4:$ZU$30,入力情報等!S$1))</f>
        <v/>
      </c>
      <c r="O281" t="str">
        <f>IF(HLOOKUP($A281,【様式２】講座情報!$E$4:$ZU$30,入力情報等!T$1)="","",HLOOKUP($A281,【様式２】講座情報!$E$4:$ZU$30,入力情報等!T$1))</f>
        <v/>
      </c>
      <c r="P281" t="str">
        <f>IF(HLOOKUP($A281,【様式２】講座情報!$E$4:$ZU$30,入力情報等!U$1)="","",HLOOKUP($A281,【様式２】講座情報!$E$4:$ZU$30,入力情報等!U$1))</f>
        <v/>
      </c>
      <c r="Q281" t="str">
        <f>IF(HLOOKUP($A281,【様式２】講座情報!$E$4:$ZU$30,入力情報等!V$1)="","",HLOOKUP($A281,【様式２】講座情報!$E$4:$ZU$30,入力情報等!V$1))</f>
        <v/>
      </c>
      <c r="R281" t="str">
        <f>IF(HLOOKUP($A281,【様式２】講座情報!$E$4:$ZU$30,入力情報等!W$1)="","",HLOOKUP($A281,【様式２】講座情報!$E$4:$ZU$30,入力情報等!W$1))</f>
        <v/>
      </c>
      <c r="S281" t="str">
        <f>IF(HLOOKUP($A281,【様式２】講座情報!$E$4:$ZU$30,入力情報等!X$1)="","",HLOOKUP($A281,【様式２】講座情報!$E$4:$ZU$30,入力情報等!X$1))</f>
        <v/>
      </c>
      <c r="T281" t="str">
        <f>IF(HLOOKUP($A281,【様式２】講座情報!$E$4:$ZU$30,入力情報等!Y$1)="","",HLOOKUP($A281,【様式２】講座情報!$E$4:$ZU$30,入力情報等!Y$1))</f>
        <v/>
      </c>
      <c r="U281" t="str">
        <f>IF(HLOOKUP($A281,【様式２】講座情報!$E$4:$ZU$30,入力情報等!Z$1)="","",HLOOKUP($A281,【様式２】講座情報!$E$4:$ZU$30,入力情報等!Z$1))</f>
        <v/>
      </c>
      <c r="V281" t="str">
        <f>IF(HLOOKUP($A281,【様式２】講座情報!$E$4:$ZU$30,入力情報等!AA$1)="","",HLOOKUP($A281,【様式２】講座情報!$E$4:$ZU$30,入力情報等!AA$1))</f>
        <v/>
      </c>
      <c r="W281" t="str">
        <f>IF(HLOOKUP($A281,【様式２】講座情報!$E$4:$ZU$30,入力情報等!AB$1)="","",HLOOKUP($A281,【様式２】講座情報!$E$4:$ZU$30,入力情報等!AB$1))</f>
        <v/>
      </c>
      <c r="X281" t="str">
        <f>IF(HLOOKUP($A281,【様式２】講座情報!$E$4:$ZU$30,入力情報等!AC$1)="","",HLOOKUP($A281,【様式２】講座情報!$E$4:$ZU$30,入力情報等!AC$1))</f>
        <v/>
      </c>
      <c r="Y281" t="str">
        <f>IF(HLOOKUP($A281,【様式２】講座情報!$E$4:$ZU$30,入力情報等!AD$1)="","",HLOOKUP($A281,【様式２】講座情報!$E$4:$ZU$30,入力情報等!AD$1))</f>
        <v/>
      </c>
      <c r="Z281" t="str">
        <f>IF(HLOOKUP($A281,【様式２】講座情報!$E$4:$ZU$30,入力情報等!AE$1)="","",HLOOKUP($A281,【様式２】講座情報!$E$4:$ZU$30,入力情報等!AE$1))</f>
        <v/>
      </c>
    </row>
    <row r="282" spans="1:26">
      <c r="A282" t="str">
        <f>IF(COUNTIF(【様式２】講座情報!$4:$4,転記データ!$A$3*1000+入力情報等!E271)=1,転記データ!$A$3*1000+入力情報等!E271,"")</f>
        <v/>
      </c>
      <c r="B282" t="str">
        <f>IF(HLOOKUP($A282,【様式２】講座情報!$E$4:$ZU$30,入力情報等!F$1)="","",HLOOKUP($A282,【様式２】講座情報!$E$4:$ZU$30,入力情報等!F$1))</f>
        <v/>
      </c>
      <c r="C282" t="str">
        <f>IF(HLOOKUP($A282,【様式２】講座情報!$E$4:$ZU$30,入力情報等!G$1)="","",HLOOKUP($A282,【様式２】講座情報!$E$4:$ZU$30,入力情報等!G$1))</f>
        <v/>
      </c>
      <c r="D282" t="str">
        <f>IF(HLOOKUP($A282,【様式２】講座情報!$E$4:$ZU$30,入力情報等!H$1)="","",HLOOKUP($A282,【様式２】講座情報!$E$4:$ZU$30,入力情報等!H$1))</f>
        <v/>
      </c>
      <c r="E282" t="str">
        <f>IF(HLOOKUP($A282,【様式２】講座情報!$E$4:$ZU$30,入力情報等!I$1)="","",HLOOKUP($A282,【様式２】講座情報!$E$4:$ZU$30,入力情報等!I$1))</f>
        <v/>
      </c>
      <c r="F282" t="str">
        <f>IF(HLOOKUP($A282,【様式２】講座情報!$E$4:$ZU$30,入力情報等!J$1)="","",HLOOKUP($A282,【様式２】講座情報!$E$4:$ZU$30,入力情報等!J$1))</f>
        <v/>
      </c>
      <c r="G282" t="str">
        <f>IF(HLOOKUP($A282,【様式２】講座情報!$E$4:$ZU$30,入力情報等!K$1)="","",HLOOKUP($A282,【様式２】講座情報!$E$4:$ZU$30,入力情報等!K$1))</f>
        <v/>
      </c>
      <c r="H282" t="str">
        <f>IF(HLOOKUP($A282,【様式２】講座情報!$E$4:$ZU$30,入力情報等!L$1)="","",HLOOKUP($A282,【様式２】講座情報!$E$4:$ZU$30,入力情報等!L$1))</f>
        <v/>
      </c>
      <c r="I282" t="str">
        <f>IF(HLOOKUP($A282,【様式２】講座情報!$E$4:$ZU$30,入力情報等!M$1)="","",HLOOKUP($A282,【様式２】講座情報!$E$4:$ZU$30,入力情報等!M$1))</f>
        <v/>
      </c>
      <c r="J282" t="str">
        <f>IF(HLOOKUP($A282,【様式２】講座情報!$E$4:$ZU$30,入力情報等!N$1)="","",HLOOKUP($A282,【様式２】講座情報!$E$4:$ZU$30,入力情報等!N$1))</f>
        <v/>
      </c>
      <c r="K282" t="str">
        <f>IF(HLOOKUP($A282,【様式２】講座情報!$E$4:$ZU$30,入力情報等!O$1)="","",HLOOKUP($A282,【様式２】講座情報!$E$4:$ZU$30,入力情報等!O$1))</f>
        <v/>
      </c>
      <c r="L282" t="str">
        <f>IF(HLOOKUP($A282,【様式２】講座情報!$E$4:$ZU$30,入力情報等!Q$1)="","",HLOOKUP($A282,【様式２】講座情報!$E$4:$ZU$30,入力情報等!Q$1))</f>
        <v/>
      </c>
      <c r="M282" t="str">
        <f>IF(HLOOKUP($A282,【様式２】講座情報!$E$4:$ZU$30,入力情報等!R$1)="","",HLOOKUP($A282,【様式２】講座情報!$E$4:$ZU$30,入力情報等!R$1))</f>
        <v/>
      </c>
      <c r="N282" t="str">
        <f>IF(HLOOKUP($A282,【様式２】講座情報!$E$4:$ZU$30,入力情報等!S$1)="","",HLOOKUP($A282,【様式２】講座情報!$E$4:$ZU$30,入力情報等!S$1))</f>
        <v/>
      </c>
      <c r="O282" t="str">
        <f>IF(HLOOKUP($A282,【様式２】講座情報!$E$4:$ZU$30,入力情報等!T$1)="","",HLOOKUP($A282,【様式２】講座情報!$E$4:$ZU$30,入力情報等!T$1))</f>
        <v/>
      </c>
      <c r="P282" t="str">
        <f>IF(HLOOKUP($A282,【様式２】講座情報!$E$4:$ZU$30,入力情報等!U$1)="","",HLOOKUP($A282,【様式２】講座情報!$E$4:$ZU$30,入力情報等!U$1))</f>
        <v/>
      </c>
      <c r="Q282" t="str">
        <f>IF(HLOOKUP($A282,【様式２】講座情報!$E$4:$ZU$30,入力情報等!V$1)="","",HLOOKUP($A282,【様式２】講座情報!$E$4:$ZU$30,入力情報等!V$1))</f>
        <v/>
      </c>
      <c r="R282" t="str">
        <f>IF(HLOOKUP($A282,【様式２】講座情報!$E$4:$ZU$30,入力情報等!W$1)="","",HLOOKUP($A282,【様式２】講座情報!$E$4:$ZU$30,入力情報等!W$1))</f>
        <v/>
      </c>
      <c r="S282" t="str">
        <f>IF(HLOOKUP($A282,【様式２】講座情報!$E$4:$ZU$30,入力情報等!X$1)="","",HLOOKUP($A282,【様式２】講座情報!$E$4:$ZU$30,入力情報等!X$1))</f>
        <v/>
      </c>
      <c r="T282" t="str">
        <f>IF(HLOOKUP($A282,【様式２】講座情報!$E$4:$ZU$30,入力情報等!Y$1)="","",HLOOKUP($A282,【様式２】講座情報!$E$4:$ZU$30,入力情報等!Y$1))</f>
        <v/>
      </c>
      <c r="U282" t="str">
        <f>IF(HLOOKUP($A282,【様式２】講座情報!$E$4:$ZU$30,入力情報等!Z$1)="","",HLOOKUP($A282,【様式２】講座情報!$E$4:$ZU$30,入力情報等!Z$1))</f>
        <v/>
      </c>
      <c r="V282" t="str">
        <f>IF(HLOOKUP($A282,【様式２】講座情報!$E$4:$ZU$30,入力情報等!AA$1)="","",HLOOKUP($A282,【様式２】講座情報!$E$4:$ZU$30,入力情報等!AA$1))</f>
        <v/>
      </c>
      <c r="W282" t="str">
        <f>IF(HLOOKUP($A282,【様式２】講座情報!$E$4:$ZU$30,入力情報等!AB$1)="","",HLOOKUP($A282,【様式２】講座情報!$E$4:$ZU$30,入力情報等!AB$1))</f>
        <v/>
      </c>
      <c r="X282" t="str">
        <f>IF(HLOOKUP($A282,【様式２】講座情報!$E$4:$ZU$30,入力情報等!AC$1)="","",HLOOKUP($A282,【様式２】講座情報!$E$4:$ZU$30,入力情報等!AC$1))</f>
        <v/>
      </c>
      <c r="Y282" t="str">
        <f>IF(HLOOKUP($A282,【様式２】講座情報!$E$4:$ZU$30,入力情報等!AD$1)="","",HLOOKUP($A282,【様式２】講座情報!$E$4:$ZU$30,入力情報等!AD$1))</f>
        <v/>
      </c>
      <c r="Z282" t="str">
        <f>IF(HLOOKUP($A282,【様式２】講座情報!$E$4:$ZU$30,入力情報等!AE$1)="","",HLOOKUP($A282,【様式２】講座情報!$E$4:$ZU$30,入力情報等!AE$1))</f>
        <v/>
      </c>
    </row>
    <row r="283" spans="1:26">
      <c r="A283" t="str">
        <f>IF(COUNTIF(【様式２】講座情報!$4:$4,転記データ!$A$3*1000+入力情報等!E272)=1,転記データ!$A$3*1000+入力情報等!E272,"")</f>
        <v/>
      </c>
      <c r="B283" t="str">
        <f>IF(HLOOKUP($A283,【様式２】講座情報!$E$4:$ZU$30,入力情報等!F$1)="","",HLOOKUP($A283,【様式２】講座情報!$E$4:$ZU$30,入力情報等!F$1))</f>
        <v/>
      </c>
      <c r="C283" t="str">
        <f>IF(HLOOKUP($A283,【様式２】講座情報!$E$4:$ZU$30,入力情報等!G$1)="","",HLOOKUP($A283,【様式２】講座情報!$E$4:$ZU$30,入力情報等!G$1))</f>
        <v/>
      </c>
      <c r="D283" t="str">
        <f>IF(HLOOKUP($A283,【様式２】講座情報!$E$4:$ZU$30,入力情報等!H$1)="","",HLOOKUP($A283,【様式２】講座情報!$E$4:$ZU$30,入力情報等!H$1))</f>
        <v/>
      </c>
      <c r="E283" t="str">
        <f>IF(HLOOKUP($A283,【様式２】講座情報!$E$4:$ZU$30,入力情報等!I$1)="","",HLOOKUP($A283,【様式２】講座情報!$E$4:$ZU$30,入力情報等!I$1))</f>
        <v/>
      </c>
      <c r="F283" t="str">
        <f>IF(HLOOKUP($A283,【様式２】講座情報!$E$4:$ZU$30,入力情報等!J$1)="","",HLOOKUP($A283,【様式２】講座情報!$E$4:$ZU$30,入力情報等!J$1))</f>
        <v/>
      </c>
      <c r="G283" t="str">
        <f>IF(HLOOKUP($A283,【様式２】講座情報!$E$4:$ZU$30,入力情報等!K$1)="","",HLOOKUP($A283,【様式２】講座情報!$E$4:$ZU$30,入力情報等!K$1))</f>
        <v/>
      </c>
      <c r="H283" t="str">
        <f>IF(HLOOKUP($A283,【様式２】講座情報!$E$4:$ZU$30,入力情報等!L$1)="","",HLOOKUP($A283,【様式２】講座情報!$E$4:$ZU$30,入力情報等!L$1))</f>
        <v/>
      </c>
      <c r="I283" t="str">
        <f>IF(HLOOKUP($A283,【様式２】講座情報!$E$4:$ZU$30,入力情報等!M$1)="","",HLOOKUP($A283,【様式２】講座情報!$E$4:$ZU$30,入力情報等!M$1))</f>
        <v/>
      </c>
      <c r="J283" t="str">
        <f>IF(HLOOKUP($A283,【様式２】講座情報!$E$4:$ZU$30,入力情報等!N$1)="","",HLOOKUP($A283,【様式２】講座情報!$E$4:$ZU$30,入力情報等!N$1))</f>
        <v/>
      </c>
      <c r="K283" t="str">
        <f>IF(HLOOKUP($A283,【様式２】講座情報!$E$4:$ZU$30,入力情報等!O$1)="","",HLOOKUP($A283,【様式２】講座情報!$E$4:$ZU$30,入力情報等!O$1))</f>
        <v/>
      </c>
      <c r="L283" t="str">
        <f>IF(HLOOKUP($A283,【様式２】講座情報!$E$4:$ZU$30,入力情報等!Q$1)="","",HLOOKUP($A283,【様式２】講座情報!$E$4:$ZU$30,入力情報等!Q$1))</f>
        <v/>
      </c>
      <c r="M283" t="str">
        <f>IF(HLOOKUP($A283,【様式２】講座情報!$E$4:$ZU$30,入力情報等!R$1)="","",HLOOKUP($A283,【様式２】講座情報!$E$4:$ZU$30,入力情報等!R$1))</f>
        <v/>
      </c>
      <c r="N283" t="str">
        <f>IF(HLOOKUP($A283,【様式２】講座情報!$E$4:$ZU$30,入力情報等!S$1)="","",HLOOKUP($A283,【様式２】講座情報!$E$4:$ZU$30,入力情報等!S$1))</f>
        <v/>
      </c>
      <c r="O283" t="str">
        <f>IF(HLOOKUP($A283,【様式２】講座情報!$E$4:$ZU$30,入力情報等!T$1)="","",HLOOKUP($A283,【様式２】講座情報!$E$4:$ZU$30,入力情報等!T$1))</f>
        <v/>
      </c>
      <c r="P283" t="str">
        <f>IF(HLOOKUP($A283,【様式２】講座情報!$E$4:$ZU$30,入力情報等!U$1)="","",HLOOKUP($A283,【様式２】講座情報!$E$4:$ZU$30,入力情報等!U$1))</f>
        <v/>
      </c>
      <c r="Q283" t="str">
        <f>IF(HLOOKUP($A283,【様式２】講座情報!$E$4:$ZU$30,入力情報等!V$1)="","",HLOOKUP($A283,【様式２】講座情報!$E$4:$ZU$30,入力情報等!V$1))</f>
        <v/>
      </c>
      <c r="R283" t="str">
        <f>IF(HLOOKUP($A283,【様式２】講座情報!$E$4:$ZU$30,入力情報等!W$1)="","",HLOOKUP($A283,【様式２】講座情報!$E$4:$ZU$30,入力情報等!W$1))</f>
        <v/>
      </c>
      <c r="S283" t="str">
        <f>IF(HLOOKUP($A283,【様式２】講座情報!$E$4:$ZU$30,入力情報等!X$1)="","",HLOOKUP($A283,【様式２】講座情報!$E$4:$ZU$30,入力情報等!X$1))</f>
        <v/>
      </c>
      <c r="T283" t="str">
        <f>IF(HLOOKUP($A283,【様式２】講座情報!$E$4:$ZU$30,入力情報等!Y$1)="","",HLOOKUP($A283,【様式２】講座情報!$E$4:$ZU$30,入力情報等!Y$1))</f>
        <v/>
      </c>
      <c r="U283" t="str">
        <f>IF(HLOOKUP($A283,【様式２】講座情報!$E$4:$ZU$30,入力情報等!Z$1)="","",HLOOKUP($A283,【様式２】講座情報!$E$4:$ZU$30,入力情報等!Z$1))</f>
        <v/>
      </c>
      <c r="V283" t="str">
        <f>IF(HLOOKUP($A283,【様式２】講座情報!$E$4:$ZU$30,入力情報等!AA$1)="","",HLOOKUP($A283,【様式２】講座情報!$E$4:$ZU$30,入力情報等!AA$1))</f>
        <v/>
      </c>
      <c r="W283" t="str">
        <f>IF(HLOOKUP($A283,【様式２】講座情報!$E$4:$ZU$30,入力情報等!AB$1)="","",HLOOKUP($A283,【様式２】講座情報!$E$4:$ZU$30,入力情報等!AB$1))</f>
        <v/>
      </c>
      <c r="X283" t="str">
        <f>IF(HLOOKUP($A283,【様式２】講座情報!$E$4:$ZU$30,入力情報等!AC$1)="","",HLOOKUP($A283,【様式２】講座情報!$E$4:$ZU$30,入力情報等!AC$1))</f>
        <v/>
      </c>
      <c r="Y283" t="str">
        <f>IF(HLOOKUP($A283,【様式２】講座情報!$E$4:$ZU$30,入力情報等!AD$1)="","",HLOOKUP($A283,【様式２】講座情報!$E$4:$ZU$30,入力情報等!AD$1))</f>
        <v/>
      </c>
      <c r="Z283" t="str">
        <f>IF(HLOOKUP($A283,【様式２】講座情報!$E$4:$ZU$30,入力情報等!AE$1)="","",HLOOKUP($A283,【様式２】講座情報!$E$4:$ZU$30,入力情報等!AE$1))</f>
        <v/>
      </c>
    </row>
    <row r="284" spans="1:26">
      <c r="A284" t="str">
        <f>IF(COUNTIF(【様式２】講座情報!$4:$4,転記データ!$A$3*1000+入力情報等!E273)=1,転記データ!$A$3*1000+入力情報等!E273,"")</f>
        <v/>
      </c>
      <c r="B284" t="str">
        <f>IF(HLOOKUP($A284,【様式２】講座情報!$E$4:$ZU$30,入力情報等!F$1)="","",HLOOKUP($A284,【様式２】講座情報!$E$4:$ZU$30,入力情報等!F$1))</f>
        <v/>
      </c>
      <c r="C284" t="str">
        <f>IF(HLOOKUP($A284,【様式２】講座情報!$E$4:$ZU$30,入力情報等!G$1)="","",HLOOKUP($A284,【様式２】講座情報!$E$4:$ZU$30,入力情報等!G$1))</f>
        <v/>
      </c>
      <c r="D284" t="str">
        <f>IF(HLOOKUP($A284,【様式２】講座情報!$E$4:$ZU$30,入力情報等!H$1)="","",HLOOKUP($A284,【様式２】講座情報!$E$4:$ZU$30,入力情報等!H$1))</f>
        <v/>
      </c>
      <c r="E284" t="str">
        <f>IF(HLOOKUP($A284,【様式２】講座情報!$E$4:$ZU$30,入力情報等!I$1)="","",HLOOKUP($A284,【様式２】講座情報!$E$4:$ZU$30,入力情報等!I$1))</f>
        <v/>
      </c>
      <c r="F284" t="str">
        <f>IF(HLOOKUP($A284,【様式２】講座情報!$E$4:$ZU$30,入力情報等!J$1)="","",HLOOKUP($A284,【様式２】講座情報!$E$4:$ZU$30,入力情報等!J$1))</f>
        <v/>
      </c>
      <c r="G284" t="str">
        <f>IF(HLOOKUP($A284,【様式２】講座情報!$E$4:$ZU$30,入力情報等!K$1)="","",HLOOKUP($A284,【様式２】講座情報!$E$4:$ZU$30,入力情報等!K$1))</f>
        <v/>
      </c>
      <c r="H284" t="str">
        <f>IF(HLOOKUP($A284,【様式２】講座情報!$E$4:$ZU$30,入力情報等!L$1)="","",HLOOKUP($A284,【様式２】講座情報!$E$4:$ZU$30,入力情報等!L$1))</f>
        <v/>
      </c>
      <c r="I284" t="str">
        <f>IF(HLOOKUP($A284,【様式２】講座情報!$E$4:$ZU$30,入力情報等!M$1)="","",HLOOKUP($A284,【様式２】講座情報!$E$4:$ZU$30,入力情報等!M$1))</f>
        <v/>
      </c>
      <c r="J284" t="str">
        <f>IF(HLOOKUP($A284,【様式２】講座情報!$E$4:$ZU$30,入力情報等!N$1)="","",HLOOKUP($A284,【様式２】講座情報!$E$4:$ZU$30,入力情報等!N$1))</f>
        <v/>
      </c>
      <c r="K284" t="str">
        <f>IF(HLOOKUP($A284,【様式２】講座情報!$E$4:$ZU$30,入力情報等!O$1)="","",HLOOKUP($A284,【様式２】講座情報!$E$4:$ZU$30,入力情報等!O$1))</f>
        <v/>
      </c>
      <c r="L284" t="str">
        <f>IF(HLOOKUP($A284,【様式２】講座情報!$E$4:$ZU$30,入力情報等!Q$1)="","",HLOOKUP($A284,【様式２】講座情報!$E$4:$ZU$30,入力情報等!Q$1))</f>
        <v/>
      </c>
      <c r="M284" t="str">
        <f>IF(HLOOKUP($A284,【様式２】講座情報!$E$4:$ZU$30,入力情報等!R$1)="","",HLOOKUP($A284,【様式２】講座情報!$E$4:$ZU$30,入力情報等!R$1))</f>
        <v/>
      </c>
      <c r="N284" t="str">
        <f>IF(HLOOKUP($A284,【様式２】講座情報!$E$4:$ZU$30,入力情報等!S$1)="","",HLOOKUP($A284,【様式２】講座情報!$E$4:$ZU$30,入力情報等!S$1))</f>
        <v/>
      </c>
      <c r="O284" t="str">
        <f>IF(HLOOKUP($A284,【様式２】講座情報!$E$4:$ZU$30,入力情報等!T$1)="","",HLOOKUP($A284,【様式２】講座情報!$E$4:$ZU$30,入力情報等!T$1))</f>
        <v/>
      </c>
      <c r="P284" t="str">
        <f>IF(HLOOKUP($A284,【様式２】講座情報!$E$4:$ZU$30,入力情報等!U$1)="","",HLOOKUP($A284,【様式２】講座情報!$E$4:$ZU$30,入力情報等!U$1))</f>
        <v/>
      </c>
      <c r="Q284" t="str">
        <f>IF(HLOOKUP($A284,【様式２】講座情報!$E$4:$ZU$30,入力情報等!V$1)="","",HLOOKUP($A284,【様式２】講座情報!$E$4:$ZU$30,入力情報等!V$1))</f>
        <v/>
      </c>
      <c r="R284" t="str">
        <f>IF(HLOOKUP($A284,【様式２】講座情報!$E$4:$ZU$30,入力情報等!W$1)="","",HLOOKUP($A284,【様式２】講座情報!$E$4:$ZU$30,入力情報等!W$1))</f>
        <v/>
      </c>
      <c r="S284" t="str">
        <f>IF(HLOOKUP($A284,【様式２】講座情報!$E$4:$ZU$30,入力情報等!X$1)="","",HLOOKUP($A284,【様式２】講座情報!$E$4:$ZU$30,入力情報等!X$1))</f>
        <v/>
      </c>
      <c r="T284" t="str">
        <f>IF(HLOOKUP($A284,【様式２】講座情報!$E$4:$ZU$30,入力情報等!Y$1)="","",HLOOKUP($A284,【様式２】講座情報!$E$4:$ZU$30,入力情報等!Y$1))</f>
        <v/>
      </c>
      <c r="U284" t="str">
        <f>IF(HLOOKUP($A284,【様式２】講座情報!$E$4:$ZU$30,入力情報等!Z$1)="","",HLOOKUP($A284,【様式２】講座情報!$E$4:$ZU$30,入力情報等!Z$1))</f>
        <v/>
      </c>
      <c r="V284" t="str">
        <f>IF(HLOOKUP($A284,【様式２】講座情報!$E$4:$ZU$30,入力情報等!AA$1)="","",HLOOKUP($A284,【様式２】講座情報!$E$4:$ZU$30,入力情報等!AA$1))</f>
        <v/>
      </c>
      <c r="W284" t="str">
        <f>IF(HLOOKUP($A284,【様式２】講座情報!$E$4:$ZU$30,入力情報等!AB$1)="","",HLOOKUP($A284,【様式２】講座情報!$E$4:$ZU$30,入力情報等!AB$1))</f>
        <v/>
      </c>
      <c r="X284" t="str">
        <f>IF(HLOOKUP($A284,【様式２】講座情報!$E$4:$ZU$30,入力情報等!AC$1)="","",HLOOKUP($A284,【様式２】講座情報!$E$4:$ZU$30,入力情報等!AC$1))</f>
        <v/>
      </c>
      <c r="Y284" t="str">
        <f>IF(HLOOKUP($A284,【様式２】講座情報!$E$4:$ZU$30,入力情報等!AD$1)="","",HLOOKUP($A284,【様式２】講座情報!$E$4:$ZU$30,入力情報等!AD$1))</f>
        <v/>
      </c>
      <c r="Z284" t="str">
        <f>IF(HLOOKUP($A284,【様式２】講座情報!$E$4:$ZU$30,入力情報等!AE$1)="","",HLOOKUP($A284,【様式２】講座情報!$E$4:$ZU$30,入力情報等!AE$1))</f>
        <v/>
      </c>
    </row>
    <row r="285" spans="1:26">
      <c r="A285" t="str">
        <f>IF(COUNTIF(【様式２】講座情報!$4:$4,転記データ!$A$3*1000+入力情報等!E274)=1,転記データ!$A$3*1000+入力情報等!E274,"")</f>
        <v/>
      </c>
      <c r="B285" t="str">
        <f>IF(HLOOKUP($A285,【様式２】講座情報!$E$4:$ZU$30,入力情報等!F$1)="","",HLOOKUP($A285,【様式２】講座情報!$E$4:$ZU$30,入力情報等!F$1))</f>
        <v/>
      </c>
      <c r="C285" t="str">
        <f>IF(HLOOKUP($A285,【様式２】講座情報!$E$4:$ZU$30,入力情報等!G$1)="","",HLOOKUP($A285,【様式２】講座情報!$E$4:$ZU$30,入力情報等!G$1))</f>
        <v/>
      </c>
      <c r="D285" t="str">
        <f>IF(HLOOKUP($A285,【様式２】講座情報!$E$4:$ZU$30,入力情報等!H$1)="","",HLOOKUP($A285,【様式２】講座情報!$E$4:$ZU$30,入力情報等!H$1))</f>
        <v/>
      </c>
      <c r="E285" t="str">
        <f>IF(HLOOKUP($A285,【様式２】講座情報!$E$4:$ZU$30,入力情報等!I$1)="","",HLOOKUP($A285,【様式２】講座情報!$E$4:$ZU$30,入力情報等!I$1))</f>
        <v/>
      </c>
      <c r="F285" t="str">
        <f>IF(HLOOKUP($A285,【様式２】講座情報!$E$4:$ZU$30,入力情報等!J$1)="","",HLOOKUP($A285,【様式２】講座情報!$E$4:$ZU$30,入力情報等!J$1))</f>
        <v/>
      </c>
      <c r="G285" t="str">
        <f>IF(HLOOKUP($A285,【様式２】講座情報!$E$4:$ZU$30,入力情報等!K$1)="","",HLOOKUP($A285,【様式２】講座情報!$E$4:$ZU$30,入力情報等!K$1))</f>
        <v/>
      </c>
      <c r="H285" t="str">
        <f>IF(HLOOKUP($A285,【様式２】講座情報!$E$4:$ZU$30,入力情報等!L$1)="","",HLOOKUP($A285,【様式２】講座情報!$E$4:$ZU$30,入力情報等!L$1))</f>
        <v/>
      </c>
      <c r="I285" t="str">
        <f>IF(HLOOKUP($A285,【様式２】講座情報!$E$4:$ZU$30,入力情報等!M$1)="","",HLOOKUP($A285,【様式２】講座情報!$E$4:$ZU$30,入力情報等!M$1))</f>
        <v/>
      </c>
      <c r="J285" t="str">
        <f>IF(HLOOKUP($A285,【様式２】講座情報!$E$4:$ZU$30,入力情報等!N$1)="","",HLOOKUP($A285,【様式２】講座情報!$E$4:$ZU$30,入力情報等!N$1))</f>
        <v/>
      </c>
      <c r="K285" t="str">
        <f>IF(HLOOKUP($A285,【様式２】講座情報!$E$4:$ZU$30,入力情報等!O$1)="","",HLOOKUP($A285,【様式２】講座情報!$E$4:$ZU$30,入力情報等!O$1))</f>
        <v/>
      </c>
      <c r="L285" t="str">
        <f>IF(HLOOKUP($A285,【様式２】講座情報!$E$4:$ZU$30,入力情報等!Q$1)="","",HLOOKUP($A285,【様式２】講座情報!$E$4:$ZU$30,入力情報等!Q$1))</f>
        <v/>
      </c>
      <c r="M285" t="str">
        <f>IF(HLOOKUP($A285,【様式２】講座情報!$E$4:$ZU$30,入力情報等!R$1)="","",HLOOKUP($A285,【様式２】講座情報!$E$4:$ZU$30,入力情報等!R$1))</f>
        <v/>
      </c>
      <c r="N285" t="str">
        <f>IF(HLOOKUP($A285,【様式２】講座情報!$E$4:$ZU$30,入力情報等!S$1)="","",HLOOKUP($A285,【様式２】講座情報!$E$4:$ZU$30,入力情報等!S$1))</f>
        <v/>
      </c>
      <c r="O285" t="str">
        <f>IF(HLOOKUP($A285,【様式２】講座情報!$E$4:$ZU$30,入力情報等!T$1)="","",HLOOKUP($A285,【様式２】講座情報!$E$4:$ZU$30,入力情報等!T$1))</f>
        <v/>
      </c>
      <c r="P285" t="str">
        <f>IF(HLOOKUP($A285,【様式２】講座情報!$E$4:$ZU$30,入力情報等!U$1)="","",HLOOKUP($A285,【様式２】講座情報!$E$4:$ZU$30,入力情報等!U$1))</f>
        <v/>
      </c>
      <c r="Q285" t="str">
        <f>IF(HLOOKUP($A285,【様式２】講座情報!$E$4:$ZU$30,入力情報等!V$1)="","",HLOOKUP($A285,【様式２】講座情報!$E$4:$ZU$30,入力情報等!V$1))</f>
        <v/>
      </c>
      <c r="R285" t="str">
        <f>IF(HLOOKUP($A285,【様式２】講座情報!$E$4:$ZU$30,入力情報等!W$1)="","",HLOOKUP($A285,【様式２】講座情報!$E$4:$ZU$30,入力情報等!W$1))</f>
        <v/>
      </c>
      <c r="S285" t="str">
        <f>IF(HLOOKUP($A285,【様式２】講座情報!$E$4:$ZU$30,入力情報等!X$1)="","",HLOOKUP($A285,【様式２】講座情報!$E$4:$ZU$30,入力情報等!X$1))</f>
        <v/>
      </c>
      <c r="T285" t="str">
        <f>IF(HLOOKUP($A285,【様式２】講座情報!$E$4:$ZU$30,入力情報等!Y$1)="","",HLOOKUP($A285,【様式２】講座情報!$E$4:$ZU$30,入力情報等!Y$1))</f>
        <v/>
      </c>
      <c r="U285" t="str">
        <f>IF(HLOOKUP($A285,【様式２】講座情報!$E$4:$ZU$30,入力情報等!Z$1)="","",HLOOKUP($A285,【様式２】講座情報!$E$4:$ZU$30,入力情報等!Z$1))</f>
        <v/>
      </c>
      <c r="V285" t="str">
        <f>IF(HLOOKUP($A285,【様式２】講座情報!$E$4:$ZU$30,入力情報等!AA$1)="","",HLOOKUP($A285,【様式２】講座情報!$E$4:$ZU$30,入力情報等!AA$1))</f>
        <v/>
      </c>
      <c r="W285" t="str">
        <f>IF(HLOOKUP($A285,【様式２】講座情報!$E$4:$ZU$30,入力情報等!AB$1)="","",HLOOKUP($A285,【様式２】講座情報!$E$4:$ZU$30,入力情報等!AB$1))</f>
        <v/>
      </c>
      <c r="X285" t="str">
        <f>IF(HLOOKUP($A285,【様式２】講座情報!$E$4:$ZU$30,入力情報等!AC$1)="","",HLOOKUP($A285,【様式２】講座情報!$E$4:$ZU$30,入力情報等!AC$1))</f>
        <v/>
      </c>
      <c r="Y285" t="str">
        <f>IF(HLOOKUP($A285,【様式２】講座情報!$E$4:$ZU$30,入力情報等!AD$1)="","",HLOOKUP($A285,【様式２】講座情報!$E$4:$ZU$30,入力情報等!AD$1))</f>
        <v/>
      </c>
      <c r="Z285" t="str">
        <f>IF(HLOOKUP($A285,【様式２】講座情報!$E$4:$ZU$30,入力情報等!AE$1)="","",HLOOKUP($A285,【様式２】講座情報!$E$4:$ZU$30,入力情報等!AE$1))</f>
        <v/>
      </c>
    </row>
    <row r="286" spans="1:26">
      <c r="A286" t="str">
        <f>IF(COUNTIF(【様式２】講座情報!$4:$4,転記データ!$A$3*1000+入力情報等!E275)=1,転記データ!$A$3*1000+入力情報等!E275,"")</f>
        <v/>
      </c>
      <c r="B286" t="str">
        <f>IF(HLOOKUP($A286,【様式２】講座情報!$E$4:$ZU$30,入力情報等!F$1)="","",HLOOKUP($A286,【様式２】講座情報!$E$4:$ZU$30,入力情報等!F$1))</f>
        <v/>
      </c>
      <c r="C286" t="str">
        <f>IF(HLOOKUP($A286,【様式２】講座情報!$E$4:$ZU$30,入力情報等!G$1)="","",HLOOKUP($A286,【様式２】講座情報!$E$4:$ZU$30,入力情報等!G$1))</f>
        <v/>
      </c>
      <c r="D286" t="str">
        <f>IF(HLOOKUP($A286,【様式２】講座情報!$E$4:$ZU$30,入力情報等!H$1)="","",HLOOKUP($A286,【様式２】講座情報!$E$4:$ZU$30,入力情報等!H$1))</f>
        <v/>
      </c>
      <c r="E286" t="str">
        <f>IF(HLOOKUP($A286,【様式２】講座情報!$E$4:$ZU$30,入力情報等!I$1)="","",HLOOKUP($A286,【様式２】講座情報!$E$4:$ZU$30,入力情報等!I$1))</f>
        <v/>
      </c>
      <c r="F286" t="str">
        <f>IF(HLOOKUP($A286,【様式２】講座情報!$E$4:$ZU$30,入力情報等!J$1)="","",HLOOKUP($A286,【様式２】講座情報!$E$4:$ZU$30,入力情報等!J$1))</f>
        <v/>
      </c>
      <c r="G286" t="str">
        <f>IF(HLOOKUP($A286,【様式２】講座情報!$E$4:$ZU$30,入力情報等!K$1)="","",HLOOKUP($A286,【様式２】講座情報!$E$4:$ZU$30,入力情報等!K$1))</f>
        <v/>
      </c>
      <c r="H286" t="str">
        <f>IF(HLOOKUP($A286,【様式２】講座情報!$E$4:$ZU$30,入力情報等!L$1)="","",HLOOKUP($A286,【様式２】講座情報!$E$4:$ZU$30,入力情報等!L$1))</f>
        <v/>
      </c>
      <c r="I286" t="str">
        <f>IF(HLOOKUP($A286,【様式２】講座情報!$E$4:$ZU$30,入力情報等!M$1)="","",HLOOKUP($A286,【様式２】講座情報!$E$4:$ZU$30,入力情報等!M$1))</f>
        <v/>
      </c>
      <c r="J286" t="str">
        <f>IF(HLOOKUP($A286,【様式２】講座情報!$E$4:$ZU$30,入力情報等!N$1)="","",HLOOKUP($A286,【様式２】講座情報!$E$4:$ZU$30,入力情報等!N$1))</f>
        <v/>
      </c>
      <c r="K286" t="str">
        <f>IF(HLOOKUP($A286,【様式２】講座情報!$E$4:$ZU$30,入力情報等!O$1)="","",HLOOKUP($A286,【様式２】講座情報!$E$4:$ZU$30,入力情報等!O$1))</f>
        <v/>
      </c>
      <c r="L286" t="str">
        <f>IF(HLOOKUP($A286,【様式２】講座情報!$E$4:$ZU$30,入力情報等!Q$1)="","",HLOOKUP($A286,【様式２】講座情報!$E$4:$ZU$30,入力情報等!Q$1))</f>
        <v/>
      </c>
      <c r="M286" t="str">
        <f>IF(HLOOKUP($A286,【様式２】講座情報!$E$4:$ZU$30,入力情報等!R$1)="","",HLOOKUP($A286,【様式２】講座情報!$E$4:$ZU$30,入力情報等!R$1))</f>
        <v/>
      </c>
      <c r="N286" t="str">
        <f>IF(HLOOKUP($A286,【様式２】講座情報!$E$4:$ZU$30,入力情報等!S$1)="","",HLOOKUP($A286,【様式２】講座情報!$E$4:$ZU$30,入力情報等!S$1))</f>
        <v/>
      </c>
      <c r="O286" t="str">
        <f>IF(HLOOKUP($A286,【様式２】講座情報!$E$4:$ZU$30,入力情報等!T$1)="","",HLOOKUP($A286,【様式２】講座情報!$E$4:$ZU$30,入力情報等!T$1))</f>
        <v/>
      </c>
      <c r="P286" t="str">
        <f>IF(HLOOKUP($A286,【様式２】講座情報!$E$4:$ZU$30,入力情報等!U$1)="","",HLOOKUP($A286,【様式２】講座情報!$E$4:$ZU$30,入力情報等!U$1))</f>
        <v/>
      </c>
      <c r="Q286" t="str">
        <f>IF(HLOOKUP($A286,【様式２】講座情報!$E$4:$ZU$30,入力情報等!V$1)="","",HLOOKUP($A286,【様式２】講座情報!$E$4:$ZU$30,入力情報等!V$1))</f>
        <v/>
      </c>
      <c r="R286" t="str">
        <f>IF(HLOOKUP($A286,【様式２】講座情報!$E$4:$ZU$30,入力情報等!W$1)="","",HLOOKUP($A286,【様式２】講座情報!$E$4:$ZU$30,入力情報等!W$1))</f>
        <v/>
      </c>
      <c r="S286" t="str">
        <f>IF(HLOOKUP($A286,【様式２】講座情報!$E$4:$ZU$30,入力情報等!X$1)="","",HLOOKUP($A286,【様式２】講座情報!$E$4:$ZU$30,入力情報等!X$1))</f>
        <v/>
      </c>
      <c r="T286" t="str">
        <f>IF(HLOOKUP($A286,【様式２】講座情報!$E$4:$ZU$30,入力情報等!Y$1)="","",HLOOKUP($A286,【様式２】講座情報!$E$4:$ZU$30,入力情報等!Y$1))</f>
        <v/>
      </c>
      <c r="U286" t="str">
        <f>IF(HLOOKUP($A286,【様式２】講座情報!$E$4:$ZU$30,入力情報等!Z$1)="","",HLOOKUP($A286,【様式２】講座情報!$E$4:$ZU$30,入力情報等!Z$1))</f>
        <v/>
      </c>
      <c r="V286" t="str">
        <f>IF(HLOOKUP($A286,【様式２】講座情報!$E$4:$ZU$30,入力情報等!AA$1)="","",HLOOKUP($A286,【様式２】講座情報!$E$4:$ZU$30,入力情報等!AA$1))</f>
        <v/>
      </c>
      <c r="W286" t="str">
        <f>IF(HLOOKUP($A286,【様式２】講座情報!$E$4:$ZU$30,入力情報等!AB$1)="","",HLOOKUP($A286,【様式２】講座情報!$E$4:$ZU$30,入力情報等!AB$1))</f>
        <v/>
      </c>
      <c r="X286" t="str">
        <f>IF(HLOOKUP($A286,【様式２】講座情報!$E$4:$ZU$30,入力情報等!AC$1)="","",HLOOKUP($A286,【様式２】講座情報!$E$4:$ZU$30,入力情報等!AC$1))</f>
        <v/>
      </c>
      <c r="Y286" t="str">
        <f>IF(HLOOKUP($A286,【様式２】講座情報!$E$4:$ZU$30,入力情報等!AD$1)="","",HLOOKUP($A286,【様式２】講座情報!$E$4:$ZU$30,入力情報等!AD$1))</f>
        <v/>
      </c>
      <c r="Z286" t="str">
        <f>IF(HLOOKUP($A286,【様式２】講座情報!$E$4:$ZU$30,入力情報等!AE$1)="","",HLOOKUP($A286,【様式２】講座情報!$E$4:$ZU$30,入力情報等!AE$1))</f>
        <v/>
      </c>
    </row>
    <row r="287" spans="1:26">
      <c r="A287" t="str">
        <f>IF(COUNTIF(【様式２】講座情報!$4:$4,転記データ!$A$3*1000+入力情報等!E276)=1,転記データ!$A$3*1000+入力情報等!E276,"")</f>
        <v/>
      </c>
      <c r="B287" t="str">
        <f>IF(HLOOKUP($A287,【様式２】講座情報!$E$4:$ZU$30,入力情報等!F$1)="","",HLOOKUP($A287,【様式２】講座情報!$E$4:$ZU$30,入力情報等!F$1))</f>
        <v/>
      </c>
      <c r="C287" t="str">
        <f>IF(HLOOKUP($A287,【様式２】講座情報!$E$4:$ZU$30,入力情報等!G$1)="","",HLOOKUP($A287,【様式２】講座情報!$E$4:$ZU$30,入力情報等!G$1))</f>
        <v/>
      </c>
      <c r="D287" t="str">
        <f>IF(HLOOKUP($A287,【様式２】講座情報!$E$4:$ZU$30,入力情報等!H$1)="","",HLOOKUP($A287,【様式２】講座情報!$E$4:$ZU$30,入力情報等!H$1))</f>
        <v/>
      </c>
      <c r="E287" t="str">
        <f>IF(HLOOKUP($A287,【様式２】講座情報!$E$4:$ZU$30,入力情報等!I$1)="","",HLOOKUP($A287,【様式２】講座情報!$E$4:$ZU$30,入力情報等!I$1))</f>
        <v/>
      </c>
      <c r="F287" t="str">
        <f>IF(HLOOKUP($A287,【様式２】講座情報!$E$4:$ZU$30,入力情報等!J$1)="","",HLOOKUP($A287,【様式２】講座情報!$E$4:$ZU$30,入力情報等!J$1))</f>
        <v/>
      </c>
      <c r="G287" t="str">
        <f>IF(HLOOKUP($A287,【様式２】講座情報!$E$4:$ZU$30,入力情報等!K$1)="","",HLOOKUP($A287,【様式２】講座情報!$E$4:$ZU$30,入力情報等!K$1))</f>
        <v/>
      </c>
      <c r="H287" t="str">
        <f>IF(HLOOKUP($A287,【様式２】講座情報!$E$4:$ZU$30,入力情報等!L$1)="","",HLOOKUP($A287,【様式２】講座情報!$E$4:$ZU$30,入力情報等!L$1))</f>
        <v/>
      </c>
      <c r="I287" t="str">
        <f>IF(HLOOKUP($A287,【様式２】講座情報!$E$4:$ZU$30,入力情報等!M$1)="","",HLOOKUP($A287,【様式２】講座情報!$E$4:$ZU$30,入力情報等!M$1))</f>
        <v/>
      </c>
      <c r="J287" t="str">
        <f>IF(HLOOKUP($A287,【様式２】講座情報!$E$4:$ZU$30,入力情報等!N$1)="","",HLOOKUP($A287,【様式２】講座情報!$E$4:$ZU$30,入力情報等!N$1))</f>
        <v/>
      </c>
      <c r="K287" t="str">
        <f>IF(HLOOKUP($A287,【様式２】講座情報!$E$4:$ZU$30,入力情報等!O$1)="","",HLOOKUP($A287,【様式２】講座情報!$E$4:$ZU$30,入力情報等!O$1))</f>
        <v/>
      </c>
      <c r="L287" t="str">
        <f>IF(HLOOKUP($A287,【様式２】講座情報!$E$4:$ZU$30,入力情報等!Q$1)="","",HLOOKUP($A287,【様式２】講座情報!$E$4:$ZU$30,入力情報等!Q$1))</f>
        <v/>
      </c>
      <c r="M287" t="str">
        <f>IF(HLOOKUP($A287,【様式２】講座情報!$E$4:$ZU$30,入力情報等!R$1)="","",HLOOKUP($A287,【様式２】講座情報!$E$4:$ZU$30,入力情報等!R$1))</f>
        <v/>
      </c>
      <c r="N287" t="str">
        <f>IF(HLOOKUP($A287,【様式２】講座情報!$E$4:$ZU$30,入力情報等!S$1)="","",HLOOKUP($A287,【様式２】講座情報!$E$4:$ZU$30,入力情報等!S$1))</f>
        <v/>
      </c>
      <c r="O287" t="str">
        <f>IF(HLOOKUP($A287,【様式２】講座情報!$E$4:$ZU$30,入力情報等!T$1)="","",HLOOKUP($A287,【様式２】講座情報!$E$4:$ZU$30,入力情報等!T$1))</f>
        <v/>
      </c>
      <c r="P287" t="str">
        <f>IF(HLOOKUP($A287,【様式２】講座情報!$E$4:$ZU$30,入力情報等!U$1)="","",HLOOKUP($A287,【様式２】講座情報!$E$4:$ZU$30,入力情報等!U$1))</f>
        <v/>
      </c>
      <c r="Q287" t="str">
        <f>IF(HLOOKUP($A287,【様式２】講座情報!$E$4:$ZU$30,入力情報等!V$1)="","",HLOOKUP($A287,【様式２】講座情報!$E$4:$ZU$30,入力情報等!V$1))</f>
        <v/>
      </c>
      <c r="R287" t="str">
        <f>IF(HLOOKUP($A287,【様式２】講座情報!$E$4:$ZU$30,入力情報等!W$1)="","",HLOOKUP($A287,【様式２】講座情報!$E$4:$ZU$30,入力情報等!W$1))</f>
        <v/>
      </c>
      <c r="S287" t="str">
        <f>IF(HLOOKUP($A287,【様式２】講座情報!$E$4:$ZU$30,入力情報等!X$1)="","",HLOOKUP($A287,【様式２】講座情報!$E$4:$ZU$30,入力情報等!X$1))</f>
        <v/>
      </c>
      <c r="T287" t="str">
        <f>IF(HLOOKUP($A287,【様式２】講座情報!$E$4:$ZU$30,入力情報等!Y$1)="","",HLOOKUP($A287,【様式２】講座情報!$E$4:$ZU$30,入力情報等!Y$1))</f>
        <v/>
      </c>
      <c r="U287" t="str">
        <f>IF(HLOOKUP($A287,【様式２】講座情報!$E$4:$ZU$30,入力情報等!Z$1)="","",HLOOKUP($A287,【様式２】講座情報!$E$4:$ZU$30,入力情報等!Z$1))</f>
        <v/>
      </c>
      <c r="V287" t="str">
        <f>IF(HLOOKUP($A287,【様式２】講座情報!$E$4:$ZU$30,入力情報等!AA$1)="","",HLOOKUP($A287,【様式２】講座情報!$E$4:$ZU$30,入力情報等!AA$1))</f>
        <v/>
      </c>
      <c r="W287" t="str">
        <f>IF(HLOOKUP($A287,【様式２】講座情報!$E$4:$ZU$30,入力情報等!AB$1)="","",HLOOKUP($A287,【様式２】講座情報!$E$4:$ZU$30,入力情報等!AB$1))</f>
        <v/>
      </c>
      <c r="X287" t="str">
        <f>IF(HLOOKUP($A287,【様式２】講座情報!$E$4:$ZU$30,入力情報等!AC$1)="","",HLOOKUP($A287,【様式２】講座情報!$E$4:$ZU$30,入力情報等!AC$1))</f>
        <v/>
      </c>
      <c r="Y287" t="str">
        <f>IF(HLOOKUP($A287,【様式２】講座情報!$E$4:$ZU$30,入力情報等!AD$1)="","",HLOOKUP($A287,【様式２】講座情報!$E$4:$ZU$30,入力情報等!AD$1))</f>
        <v/>
      </c>
      <c r="Z287" t="str">
        <f>IF(HLOOKUP($A287,【様式２】講座情報!$E$4:$ZU$30,入力情報等!AE$1)="","",HLOOKUP($A287,【様式２】講座情報!$E$4:$ZU$30,入力情報等!AE$1))</f>
        <v/>
      </c>
    </row>
    <row r="288" spans="1:26">
      <c r="A288" t="str">
        <f>IF(COUNTIF(【様式２】講座情報!$4:$4,転記データ!$A$3*1000+入力情報等!E277)=1,転記データ!$A$3*1000+入力情報等!E277,"")</f>
        <v/>
      </c>
      <c r="B288" t="str">
        <f>IF(HLOOKUP($A288,【様式２】講座情報!$E$4:$ZU$30,入力情報等!F$1)="","",HLOOKUP($A288,【様式２】講座情報!$E$4:$ZU$30,入力情報等!F$1))</f>
        <v/>
      </c>
      <c r="C288" t="str">
        <f>IF(HLOOKUP($A288,【様式２】講座情報!$E$4:$ZU$30,入力情報等!G$1)="","",HLOOKUP($A288,【様式２】講座情報!$E$4:$ZU$30,入力情報等!G$1))</f>
        <v/>
      </c>
      <c r="D288" t="str">
        <f>IF(HLOOKUP($A288,【様式２】講座情報!$E$4:$ZU$30,入力情報等!H$1)="","",HLOOKUP($A288,【様式２】講座情報!$E$4:$ZU$30,入力情報等!H$1))</f>
        <v/>
      </c>
      <c r="E288" t="str">
        <f>IF(HLOOKUP($A288,【様式２】講座情報!$E$4:$ZU$30,入力情報等!I$1)="","",HLOOKUP($A288,【様式２】講座情報!$E$4:$ZU$30,入力情報等!I$1))</f>
        <v/>
      </c>
      <c r="F288" t="str">
        <f>IF(HLOOKUP($A288,【様式２】講座情報!$E$4:$ZU$30,入力情報等!J$1)="","",HLOOKUP($A288,【様式２】講座情報!$E$4:$ZU$30,入力情報等!J$1))</f>
        <v/>
      </c>
      <c r="G288" t="str">
        <f>IF(HLOOKUP($A288,【様式２】講座情報!$E$4:$ZU$30,入力情報等!K$1)="","",HLOOKUP($A288,【様式２】講座情報!$E$4:$ZU$30,入力情報等!K$1))</f>
        <v/>
      </c>
      <c r="H288" t="str">
        <f>IF(HLOOKUP($A288,【様式２】講座情報!$E$4:$ZU$30,入力情報等!L$1)="","",HLOOKUP($A288,【様式２】講座情報!$E$4:$ZU$30,入力情報等!L$1))</f>
        <v/>
      </c>
      <c r="I288" t="str">
        <f>IF(HLOOKUP($A288,【様式２】講座情報!$E$4:$ZU$30,入力情報等!M$1)="","",HLOOKUP($A288,【様式２】講座情報!$E$4:$ZU$30,入力情報等!M$1))</f>
        <v/>
      </c>
      <c r="J288" t="str">
        <f>IF(HLOOKUP($A288,【様式２】講座情報!$E$4:$ZU$30,入力情報等!N$1)="","",HLOOKUP($A288,【様式２】講座情報!$E$4:$ZU$30,入力情報等!N$1))</f>
        <v/>
      </c>
      <c r="K288" t="str">
        <f>IF(HLOOKUP($A288,【様式２】講座情報!$E$4:$ZU$30,入力情報等!O$1)="","",HLOOKUP($A288,【様式２】講座情報!$E$4:$ZU$30,入力情報等!O$1))</f>
        <v/>
      </c>
      <c r="L288" t="str">
        <f>IF(HLOOKUP($A288,【様式２】講座情報!$E$4:$ZU$30,入力情報等!Q$1)="","",HLOOKUP($A288,【様式２】講座情報!$E$4:$ZU$30,入力情報等!Q$1))</f>
        <v/>
      </c>
      <c r="M288" t="str">
        <f>IF(HLOOKUP($A288,【様式２】講座情報!$E$4:$ZU$30,入力情報等!R$1)="","",HLOOKUP($A288,【様式２】講座情報!$E$4:$ZU$30,入力情報等!R$1))</f>
        <v/>
      </c>
      <c r="N288" t="str">
        <f>IF(HLOOKUP($A288,【様式２】講座情報!$E$4:$ZU$30,入力情報等!S$1)="","",HLOOKUP($A288,【様式２】講座情報!$E$4:$ZU$30,入力情報等!S$1))</f>
        <v/>
      </c>
      <c r="O288" t="str">
        <f>IF(HLOOKUP($A288,【様式２】講座情報!$E$4:$ZU$30,入力情報等!T$1)="","",HLOOKUP($A288,【様式２】講座情報!$E$4:$ZU$30,入力情報等!T$1))</f>
        <v/>
      </c>
      <c r="P288" t="str">
        <f>IF(HLOOKUP($A288,【様式２】講座情報!$E$4:$ZU$30,入力情報等!U$1)="","",HLOOKUP($A288,【様式２】講座情報!$E$4:$ZU$30,入力情報等!U$1))</f>
        <v/>
      </c>
      <c r="Q288" t="str">
        <f>IF(HLOOKUP($A288,【様式２】講座情報!$E$4:$ZU$30,入力情報等!V$1)="","",HLOOKUP($A288,【様式２】講座情報!$E$4:$ZU$30,入力情報等!V$1))</f>
        <v/>
      </c>
      <c r="R288" t="str">
        <f>IF(HLOOKUP($A288,【様式２】講座情報!$E$4:$ZU$30,入力情報等!W$1)="","",HLOOKUP($A288,【様式２】講座情報!$E$4:$ZU$30,入力情報等!W$1))</f>
        <v/>
      </c>
      <c r="S288" t="str">
        <f>IF(HLOOKUP($A288,【様式２】講座情報!$E$4:$ZU$30,入力情報等!X$1)="","",HLOOKUP($A288,【様式２】講座情報!$E$4:$ZU$30,入力情報等!X$1))</f>
        <v/>
      </c>
      <c r="T288" t="str">
        <f>IF(HLOOKUP($A288,【様式２】講座情報!$E$4:$ZU$30,入力情報等!Y$1)="","",HLOOKUP($A288,【様式２】講座情報!$E$4:$ZU$30,入力情報等!Y$1))</f>
        <v/>
      </c>
      <c r="U288" t="str">
        <f>IF(HLOOKUP($A288,【様式２】講座情報!$E$4:$ZU$30,入力情報等!Z$1)="","",HLOOKUP($A288,【様式２】講座情報!$E$4:$ZU$30,入力情報等!Z$1))</f>
        <v/>
      </c>
      <c r="V288" t="str">
        <f>IF(HLOOKUP($A288,【様式２】講座情報!$E$4:$ZU$30,入力情報等!AA$1)="","",HLOOKUP($A288,【様式２】講座情報!$E$4:$ZU$30,入力情報等!AA$1))</f>
        <v/>
      </c>
      <c r="W288" t="str">
        <f>IF(HLOOKUP($A288,【様式２】講座情報!$E$4:$ZU$30,入力情報等!AB$1)="","",HLOOKUP($A288,【様式２】講座情報!$E$4:$ZU$30,入力情報等!AB$1))</f>
        <v/>
      </c>
      <c r="X288" t="str">
        <f>IF(HLOOKUP($A288,【様式２】講座情報!$E$4:$ZU$30,入力情報等!AC$1)="","",HLOOKUP($A288,【様式２】講座情報!$E$4:$ZU$30,入力情報等!AC$1))</f>
        <v/>
      </c>
      <c r="Y288" t="str">
        <f>IF(HLOOKUP($A288,【様式２】講座情報!$E$4:$ZU$30,入力情報等!AD$1)="","",HLOOKUP($A288,【様式２】講座情報!$E$4:$ZU$30,入力情報等!AD$1))</f>
        <v/>
      </c>
      <c r="Z288" t="str">
        <f>IF(HLOOKUP($A288,【様式２】講座情報!$E$4:$ZU$30,入力情報等!AE$1)="","",HLOOKUP($A288,【様式２】講座情報!$E$4:$ZU$30,入力情報等!AE$1))</f>
        <v/>
      </c>
    </row>
    <row r="289" spans="1:26">
      <c r="A289" t="str">
        <f>IF(COUNTIF(【様式２】講座情報!$4:$4,転記データ!$A$3*1000+入力情報等!E278)=1,転記データ!$A$3*1000+入力情報等!E278,"")</f>
        <v/>
      </c>
      <c r="B289" t="str">
        <f>IF(HLOOKUP($A289,【様式２】講座情報!$E$4:$ZU$30,入力情報等!F$1)="","",HLOOKUP($A289,【様式２】講座情報!$E$4:$ZU$30,入力情報等!F$1))</f>
        <v/>
      </c>
      <c r="C289" t="str">
        <f>IF(HLOOKUP($A289,【様式２】講座情報!$E$4:$ZU$30,入力情報等!G$1)="","",HLOOKUP($A289,【様式２】講座情報!$E$4:$ZU$30,入力情報等!G$1))</f>
        <v/>
      </c>
      <c r="D289" t="str">
        <f>IF(HLOOKUP($A289,【様式２】講座情報!$E$4:$ZU$30,入力情報等!H$1)="","",HLOOKUP($A289,【様式２】講座情報!$E$4:$ZU$30,入力情報等!H$1))</f>
        <v/>
      </c>
      <c r="E289" t="str">
        <f>IF(HLOOKUP($A289,【様式２】講座情報!$E$4:$ZU$30,入力情報等!I$1)="","",HLOOKUP($A289,【様式２】講座情報!$E$4:$ZU$30,入力情報等!I$1))</f>
        <v/>
      </c>
      <c r="F289" t="str">
        <f>IF(HLOOKUP($A289,【様式２】講座情報!$E$4:$ZU$30,入力情報等!J$1)="","",HLOOKUP($A289,【様式２】講座情報!$E$4:$ZU$30,入力情報等!J$1))</f>
        <v/>
      </c>
      <c r="G289" t="str">
        <f>IF(HLOOKUP($A289,【様式２】講座情報!$E$4:$ZU$30,入力情報等!K$1)="","",HLOOKUP($A289,【様式２】講座情報!$E$4:$ZU$30,入力情報等!K$1))</f>
        <v/>
      </c>
      <c r="H289" t="str">
        <f>IF(HLOOKUP($A289,【様式２】講座情報!$E$4:$ZU$30,入力情報等!L$1)="","",HLOOKUP($A289,【様式２】講座情報!$E$4:$ZU$30,入力情報等!L$1))</f>
        <v/>
      </c>
      <c r="I289" t="str">
        <f>IF(HLOOKUP($A289,【様式２】講座情報!$E$4:$ZU$30,入力情報等!M$1)="","",HLOOKUP($A289,【様式２】講座情報!$E$4:$ZU$30,入力情報等!M$1))</f>
        <v/>
      </c>
      <c r="J289" t="str">
        <f>IF(HLOOKUP($A289,【様式２】講座情報!$E$4:$ZU$30,入力情報等!N$1)="","",HLOOKUP($A289,【様式２】講座情報!$E$4:$ZU$30,入力情報等!N$1))</f>
        <v/>
      </c>
      <c r="K289" t="str">
        <f>IF(HLOOKUP($A289,【様式２】講座情報!$E$4:$ZU$30,入力情報等!O$1)="","",HLOOKUP($A289,【様式２】講座情報!$E$4:$ZU$30,入力情報等!O$1))</f>
        <v/>
      </c>
      <c r="L289" t="str">
        <f>IF(HLOOKUP($A289,【様式２】講座情報!$E$4:$ZU$30,入力情報等!Q$1)="","",HLOOKUP($A289,【様式２】講座情報!$E$4:$ZU$30,入力情報等!Q$1))</f>
        <v/>
      </c>
      <c r="M289" t="str">
        <f>IF(HLOOKUP($A289,【様式２】講座情報!$E$4:$ZU$30,入力情報等!R$1)="","",HLOOKUP($A289,【様式２】講座情報!$E$4:$ZU$30,入力情報等!R$1))</f>
        <v/>
      </c>
      <c r="N289" t="str">
        <f>IF(HLOOKUP($A289,【様式２】講座情報!$E$4:$ZU$30,入力情報等!S$1)="","",HLOOKUP($A289,【様式２】講座情報!$E$4:$ZU$30,入力情報等!S$1))</f>
        <v/>
      </c>
      <c r="O289" t="str">
        <f>IF(HLOOKUP($A289,【様式２】講座情報!$E$4:$ZU$30,入力情報等!T$1)="","",HLOOKUP($A289,【様式２】講座情報!$E$4:$ZU$30,入力情報等!T$1))</f>
        <v/>
      </c>
      <c r="P289" t="str">
        <f>IF(HLOOKUP($A289,【様式２】講座情報!$E$4:$ZU$30,入力情報等!U$1)="","",HLOOKUP($A289,【様式２】講座情報!$E$4:$ZU$30,入力情報等!U$1))</f>
        <v/>
      </c>
      <c r="Q289" t="str">
        <f>IF(HLOOKUP($A289,【様式２】講座情報!$E$4:$ZU$30,入力情報等!V$1)="","",HLOOKUP($A289,【様式２】講座情報!$E$4:$ZU$30,入力情報等!V$1))</f>
        <v/>
      </c>
      <c r="R289" t="str">
        <f>IF(HLOOKUP($A289,【様式２】講座情報!$E$4:$ZU$30,入力情報等!W$1)="","",HLOOKUP($A289,【様式２】講座情報!$E$4:$ZU$30,入力情報等!W$1))</f>
        <v/>
      </c>
      <c r="S289" t="str">
        <f>IF(HLOOKUP($A289,【様式２】講座情報!$E$4:$ZU$30,入力情報等!X$1)="","",HLOOKUP($A289,【様式２】講座情報!$E$4:$ZU$30,入力情報等!X$1))</f>
        <v/>
      </c>
      <c r="T289" t="str">
        <f>IF(HLOOKUP($A289,【様式２】講座情報!$E$4:$ZU$30,入力情報等!Y$1)="","",HLOOKUP($A289,【様式２】講座情報!$E$4:$ZU$30,入力情報等!Y$1))</f>
        <v/>
      </c>
      <c r="U289" t="str">
        <f>IF(HLOOKUP($A289,【様式２】講座情報!$E$4:$ZU$30,入力情報等!Z$1)="","",HLOOKUP($A289,【様式２】講座情報!$E$4:$ZU$30,入力情報等!Z$1))</f>
        <v/>
      </c>
      <c r="V289" t="str">
        <f>IF(HLOOKUP($A289,【様式２】講座情報!$E$4:$ZU$30,入力情報等!AA$1)="","",HLOOKUP($A289,【様式２】講座情報!$E$4:$ZU$30,入力情報等!AA$1))</f>
        <v/>
      </c>
      <c r="W289" t="str">
        <f>IF(HLOOKUP($A289,【様式２】講座情報!$E$4:$ZU$30,入力情報等!AB$1)="","",HLOOKUP($A289,【様式２】講座情報!$E$4:$ZU$30,入力情報等!AB$1))</f>
        <v/>
      </c>
      <c r="X289" t="str">
        <f>IF(HLOOKUP($A289,【様式２】講座情報!$E$4:$ZU$30,入力情報等!AC$1)="","",HLOOKUP($A289,【様式２】講座情報!$E$4:$ZU$30,入力情報等!AC$1))</f>
        <v/>
      </c>
      <c r="Y289" t="str">
        <f>IF(HLOOKUP($A289,【様式２】講座情報!$E$4:$ZU$30,入力情報等!AD$1)="","",HLOOKUP($A289,【様式２】講座情報!$E$4:$ZU$30,入力情報等!AD$1))</f>
        <v/>
      </c>
      <c r="Z289" t="str">
        <f>IF(HLOOKUP($A289,【様式２】講座情報!$E$4:$ZU$30,入力情報等!AE$1)="","",HLOOKUP($A289,【様式２】講座情報!$E$4:$ZU$30,入力情報等!AE$1))</f>
        <v/>
      </c>
    </row>
    <row r="290" spans="1:26">
      <c r="A290" t="str">
        <f>IF(COUNTIF(【様式２】講座情報!$4:$4,転記データ!$A$3*1000+入力情報等!E279)=1,転記データ!$A$3*1000+入力情報等!E279,"")</f>
        <v/>
      </c>
      <c r="B290" t="str">
        <f>IF(HLOOKUP($A290,【様式２】講座情報!$E$4:$ZU$30,入力情報等!F$1)="","",HLOOKUP($A290,【様式２】講座情報!$E$4:$ZU$30,入力情報等!F$1))</f>
        <v/>
      </c>
      <c r="C290" t="str">
        <f>IF(HLOOKUP($A290,【様式２】講座情報!$E$4:$ZU$30,入力情報等!G$1)="","",HLOOKUP($A290,【様式２】講座情報!$E$4:$ZU$30,入力情報等!G$1))</f>
        <v/>
      </c>
      <c r="D290" t="str">
        <f>IF(HLOOKUP($A290,【様式２】講座情報!$E$4:$ZU$30,入力情報等!H$1)="","",HLOOKUP($A290,【様式２】講座情報!$E$4:$ZU$30,入力情報等!H$1))</f>
        <v/>
      </c>
      <c r="E290" t="str">
        <f>IF(HLOOKUP($A290,【様式２】講座情報!$E$4:$ZU$30,入力情報等!I$1)="","",HLOOKUP($A290,【様式２】講座情報!$E$4:$ZU$30,入力情報等!I$1))</f>
        <v/>
      </c>
      <c r="F290" t="str">
        <f>IF(HLOOKUP($A290,【様式２】講座情報!$E$4:$ZU$30,入力情報等!J$1)="","",HLOOKUP($A290,【様式２】講座情報!$E$4:$ZU$30,入力情報等!J$1))</f>
        <v/>
      </c>
      <c r="G290" t="str">
        <f>IF(HLOOKUP($A290,【様式２】講座情報!$E$4:$ZU$30,入力情報等!K$1)="","",HLOOKUP($A290,【様式２】講座情報!$E$4:$ZU$30,入力情報等!K$1))</f>
        <v/>
      </c>
      <c r="H290" t="str">
        <f>IF(HLOOKUP($A290,【様式２】講座情報!$E$4:$ZU$30,入力情報等!L$1)="","",HLOOKUP($A290,【様式２】講座情報!$E$4:$ZU$30,入力情報等!L$1))</f>
        <v/>
      </c>
      <c r="I290" t="str">
        <f>IF(HLOOKUP($A290,【様式２】講座情報!$E$4:$ZU$30,入力情報等!M$1)="","",HLOOKUP($A290,【様式２】講座情報!$E$4:$ZU$30,入力情報等!M$1))</f>
        <v/>
      </c>
      <c r="J290" t="str">
        <f>IF(HLOOKUP($A290,【様式２】講座情報!$E$4:$ZU$30,入力情報等!N$1)="","",HLOOKUP($A290,【様式２】講座情報!$E$4:$ZU$30,入力情報等!N$1))</f>
        <v/>
      </c>
      <c r="K290" t="str">
        <f>IF(HLOOKUP($A290,【様式２】講座情報!$E$4:$ZU$30,入力情報等!O$1)="","",HLOOKUP($A290,【様式２】講座情報!$E$4:$ZU$30,入力情報等!O$1))</f>
        <v/>
      </c>
      <c r="L290" t="str">
        <f>IF(HLOOKUP($A290,【様式２】講座情報!$E$4:$ZU$30,入力情報等!Q$1)="","",HLOOKUP($A290,【様式２】講座情報!$E$4:$ZU$30,入力情報等!Q$1))</f>
        <v/>
      </c>
      <c r="M290" t="str">
        <f>IF(HLOOKUP($A290,【様式２】講座情報!$E$4:$ZU$30,入力情報等!R$1)="","",HLOOKUP($A290,【様式２】講座情報!$E$4:$ZU$30,入力情報等!R$1))</f>
        <v/>
      </c>
      <c r="N290" t="str">
        <f>IF(HLOOKUP($A290,【様式２】講座情報!$E$4:$ZU$30,入力情報等!S$1)="","",HLOOKUP($A290,【様式２】講座情報!$E$4:$ZU$30,入力情報等!S$1))</f>
        <v/>
      </c>
      <c r="O290" t="str">
        <f>IF(HLOOKUP($A290,【様式２】講座情報!$E$4:$ZU$30,入力情報等!T$1)="","",HLOOKUP($A290,【様式２】講座情報!$E$4:$ZU$30,入力情報等!T$1))</f>
        <v/>
      </c>
      <c r="P290" t="str">
        <f>IF(HLOOKUP($A290,【様式２】講座情報!$E$4:$ZU$30,入力情報等!U$1)="","",HLOOKUP($A290,【様式２】講座情報!$E$4:$ZU$30,入力情報等!U$1))</f>
        <v/>
      </c>
      <c r="Q290" t="str">
        <f>IF(HLOOKUP($A290,【様式２】講座情報!$E$4:$ZU$30,入力情報等!V$1)="","",HLOOKUP($A290,【様式２】講座情報!$E$4:$ZU$30,入力情報等!V$1))</f>
        <v/>
      </c>
      <c r="R290" t="str">
        <f>IF(HLOOKUP($A290,【様式２】講座情報!$E$4:$ZU$30,入力情報等!W$1)="","",HLOOKUP($A290,【様式２】講座情報!$E$4:$ZU$30,入力情報等!W$1))</f>
        <v/>
      </c>
      <c r="S290" t="str">
        <f>IF(HLOOKUP($A290,【様式２】講座情報!$E$4:$ZU$30,入力情報等!X$1)="","",HLOOKUP($A290,【様式２】講座情報!$E$4:$ZU$30,入力情報等!X$1))</f>
        <v/>
      </c>
      <c r="T290" t="str">
        <f>IF(HLOOKUP($A290,【様式２】講座情報!$E$4:$ZU$30,入力情報等!Y$1)="","",HLOOKUP($A290,【様式２】講座情報!$E$4:$ZU$30,入力情報等!Y$1))</f>
        <v/>
      </c>
      <c r="U290" t="str">
        <f>IF(HLOOKUP($A290,【様式２】講座情報!$E$4:$ZU$30,入力情報等!Z$1)="","",HLOOKUP($A290,【様式２】講座情報!$E$4:$ZU$30,入力情報等!Z$1))</f>
        <v/>
      </c>
      <c r="V290" t="str">
        <f>IF(HLOOKUP($A290,【様式２】講座情報!$E$4:$ZU$30,入力情報等!AA$1)="","",HLOOKUP($A290,【様式２】講座情報!$E$4:$ZU$30,入力情報等!AA$1))</f>
        <v/>
      </c>
      <c r="W290" t="str">
        <f>IF(HLOOKUP($A290,【様式２】講座情報!$E$4:$ZU$30,入力情報等!AB$1)="","",HLOOKUP($A290,【様式２】講座情報!$E$4:$ZU$30,入力情報等!AB$1))</f>
        <v/>
      </c>
      <c r="X290" t="str">
        <f>IF(HLOOKUP($A290,【様式２】講座情報!$E$4:$ZU$30,入力情報等!AC$1)="","",HLOOKUP($A290,【様式２】講座情報!$E$4:$ZU$30,入力情報等!AC$1))</f>
        <v/>
      </c>
      <c r="Y290" t="str">
        <f>IF(HLOOKUP($A290,【様式２】講座情報!$E$4:$ZU$30,入力情報等!AD$1)="","",HLOOKUP($A290,【様式２】講座情報!$E$4:$ZU$30,入力情報等!AD$1))</f>
        <v/>
      </c>
      <c r="Z290" t="str">
        <f>IF(HLOOKUP($A290,【様式２】講座情報!$E$4:$ZU$30,入力情報等!AE$1)="","",HLOOKUP($A290,【様式２】講座情報!$E$4:$ZU$30,入力情報等!AE$1))</f>
        <v/>
      </c>
    </row>
    <row r="291" spans="1:26">
      <c r="A291" t="str">
        <f>IF(COUNTIF(【様式２】講座情報!$4:$4,転記データ!$A$3*1000+入力情報等!E280)=1,転記データ!$A$3*1000+入力情報等!E280,"")</f>
        <v/>
      </c>
      <c r="B291" t="str">
        <f>IF(HLOOKUP($A291,【様式２】講座情報!$E$4:$ZU$30,入力情報等!F$1)="","",HLOOKUP($A291,【様式２】講座情報!$E$4:$ZU$30,入力情報等!F$1))</f>
        <v/>
      </c>
      <c r="C291" t="str">
        <f>IF(HLOOKUP($A291,【様式２】講座情報!$E$4:$ZU$30,入力情報等!G$1)="","",HLOOKUP($A291,【様式２】講座情報!$E$4:$ZU$30,入力情報等!G$1))</f>
        <v/>
      </c>
      <c r="D291" t="str">
        <f>IF(HLOOKUP($A291,【様式２】講座情報!$E$4:$ZU$30,入力情報等!H$1)="","",HLOOKUP($A291,【様式２】講座情報!$E$4:$ZU$30,入力情報等!H$1))</f>
        <v/>
      </c>
      <c r="E291" t="str">
        <f>IF(HLOOKUP($A291,【様式２】講座情報!$E$4:$ZU$30,入力情報等!I$1)="","",HLOOKUP($A291,【様式２】講座情報!$E$4:$ZU$30,入力情報等!I$1))</f>
        <v/>
      </c>
      <c r="F291" t="str">
        <f>IF(HLOOKUP($A291,【様式２】講座情報!$E$4:$ZU$30,入力情報等!J$1)="","",HLOOKUP($A291,【様式２】講座情報!$E$4:$ZU$30,入力情報等!J$1))</f>
        <v/>
      </c>
      <c r="G291" t="str">
        <f>IF(HLOOKUP($A291,【様式２】講座情報!$E$4:$ZU$30,入力情報等!K$1)="","",HLOOKUP($A291,【様式２】講座情報!$E$4:$ZU$30,入力情報等!K$1))</f>
        <v/>
      </c>
      <c r="H291" t="str">
        <f>IF(HLOOKUP($A291,【様式２】講座情報!$E$4:$ZU$30,入力情報等!L$1)="","",HLOOKUP($A291,【様式２】講座情報!$E$4:$ZU$30,入力情報等!L$1))</f>
        <v/>
      </c>
      <c r="I291" t="str">
        <f>IF(HLOOKUP($A291,【様式２】講座情報!$E$4:$ZU$30,入力情報等!M$1)="","",HLOOKUP($A291,【様式２】講座情報!$E$4:$ZU$30,入力情報等!M$1))</f>
        <v/>
      </c>
      <c r="J291" t="str">
        <f>IF(HLOOKUP($A291,【様式２】講座情報!$E$4:$ZU$30,入力情報等!N$1)="","",HLOOKUP($A291,【様式２】講座情報!$E$4:$ZU$30,入力情報等!N$1))</f>
        <v/>
      </c>
      <c r="K291" t="str">
        <f>IF(HLOOKUP($A291,【様式２】講座情報!$E$4:$ZU$30,入力情報等!O$1)="","",HLOOKUP($A291,【様式２】講座情報!$E$4:$ZU$30,入力情報等!O$1))</f>
        <v/>
      </c>
      <c r="L291" t="str">
        <f>IF(HLOOKUP($A291,【様式２】講座情報!$E$4:$ZU$30,入力情報等!Q$1)="","",HLOOKUP($A291,【様式２】講座情報!$E$4:$ZU$30,入力情報等!Q$1))</f>
        <v/>
      </c>
      <c r="M291" t="str">
        <f>IF(HLOOKUP($A291,【様式２】講座情報!$E$4:$ZU$30,入力情報等!R$1)="","",HLOOKUP($A291,【様式２】講座情報!$E$4:$ZU$30,入力情報等!R$1))</f>
        <v/>
      </c>
      <c r="N291" t="str">
        <f>IF(HLOOKUP($A291,【様式２】講座情報!$E$4:$ZU$30,入力情報等!S$1)="","",HLOOKUP($A291,【様式２】講座情報!$E$4:$ZU$30,入力情報等!S$1))</f>
        <v/>
      </c>
      <c r="O291" t="str">
        <f>IF(HLOOKUP($A291,【様式２】講座情報!$E$4:$ZU$30,入力情報等!T$1)="","",HLOOKUP($A291,【様式２】講座情報!$E$4:$ZU$30,入力情報等!T$1))</f>
        <v/>
      </c>
      <c r="P291" t="str">
        <f>IF(HLOOKUP($A291,【様式２】講座情報!$E$4:$ZU$30,入力情報等!U$1)="","",HLOOKUP($A291,【様式２】講座情報!$E$4:$ZU$30,入力情報等!U$1))</f>
        <v/>
      </c>
      <c r="Q291" t="str">
        <f>IF(HLOOKUP($A291,【様式２】講座情報!$E$4:$ZU$30,入力情報等!V$1)="","",HLOOKUP($A291,【様式２】講座情報!$E$4:$ZU$30,入力情報等!V$1))</f>
        <v/>
      </c>
      <c r="R291" t="str">
        <f>IF(HLOOKUP($A291,【様式２】講座情報!$E$4:$ZU$30,入力情報等!W$1)="","",HLOOKUP($A291,【様式２】講座情報!$E$4:$ZU$30,入力情報等!W$1))</f>
        <v/>
      </c>
      <c r="S291" t="str">
        <f>IF(HLOOKUP($A291,【様式２】講座情報!$E$4:$ZU$30,入力情報等!X$1)="","",HLOOKUP($A291,【様式２】講座情報!$E$4:$ZU$30,入力情報等!X$1))</f>
        <v/>
      </c>
      <c r="T291" t="str">
        <f>IF(HLOOKUP($A291,【様式２】講座情報!$E$4:$ZU$30,入力情報等!Y$1)="","",HLOOKUP($A291,【様式２】講座情報!$E$4:$ZU$30,入力情報等!Y$1))</f>
        <v/>
      </c>
      <c r="U291" t="str">
        <f>IF(HLOOKUP($A291,【様式２】講座情報!$E$4:$ZU$30,入力情報等!Z$1)="","",HLOOKUP($A291,【様式２】講座情報!$E$4:$ZU$30,入力情報等!Z$1))</f>
        <v/>
      </c>
      <c r="V291" t="str">
        <f>IF(HLOOKUP($A291,【様式２】講座情報!$E$4:$ZU$30,入力情報等!AA$1)="","",HLOOKUP($A291,【様式２】講座情報!$E$4:$ZU$30,入力情報等!AA$1))</f>
        <v/>
      </c>
      <c r="W291" t="str">
        <f>IF(HLOOKUP($A291,【様式２】講座情報!$E$4:$ZU$30,入力情報等!AB$1)="","",HLOOKUP($A291,【様式２】講座情報!$E$4:$ZU$30,入力情報等!AB$1))</f>
        <v/>
      </c>
      <c r="X291" t="str">
        <f>IF(HLOOKUP($A291,【様式２】講座情報!$E$4:$ZU$30,入力情報等!AC$1)="","",HLOOKUP($A291,【様式２】講座情報!$E$4:$ZU$30,入力情報等!AC$1))</f>
        <v/>
      </c>
      <c r="Y291" t="str">
        <f>IF(HLOOKUP($A291,【様式２】講座情報!$E$4:$ZU$30,入力情報等!AD$1)="","",HLOOKUP($A291,【様式２】講座情報!$E$4:$ZU$30,入力情報等!AD$1))</f>
        <v/>
      </c>
      <c r="Z291" t="str">
        <f>IF(HLOOKUP($A291,【様式２】講座情報!$E$4:$ZU$30,入力情報等!AE$1)="","",HLOOKUP($A291,【様式２】講座情報!$E$4:$ZU$30,入力情報等!AE$1))</f>
        <v/>
      </c>
    </row>
    <row r="292" spans="1:26">
      <c r="A292" t="str">
        <f>IF(COUNTIF(【様式２】講座情報!$4:$4,転記データ!$A$3*1000+入力情報等!E281)=1,転記データ!$A$3*1000+入力情報等!E281,"")</f>
        <v/>
      </c>
      <c r="B292" t="str">
        <f>IF(HLOOKUP($A292,【様式２】講座情報!$E$4:$ZU$30,入力情報等!F$1)="","",HLOOKUP($A292,【様式２】講座情報!$E$4:$ZU$30,入力情報等!F$1))</f>
        <v/>
      </c>
      <c r="C292" t="str">
        <f>IF(HLOOKUP($A292,【様式２】講座情報!$E$4:$ZU$30,入力情報等!G$1)="","",HLOOKUP($A292,【様式２】講座情報!$E$4:$ZU$30,入力情報等!G$1))</f>
        <v/>
      </c>
      <c r="D292" t="str">
        <f>IF(HLOOKUP($A292,【様式２】講座情報!$E$4:$ZU$30,入力情報等!H$1)="","",HLOOKUP($A292,【様式２】講座情報!$E$4:$ZU$30,入力情報等!H$1))</f>
        <v/>
      </c>
      <c r="E292" t="str">
        <f>IF(HLOOKUP($A292,【様式２】講座情報!$E$4:$ZU$30,入力情報等!I$1)="","",HLOOKUP($A292,【様式２】講座情報!$E$4:$ZU$30,入力情報等!I$1))</f>
        <v/>
      </c>
      <c r="F292" t="str">
        <f>IF(HLOOKUP($A292,【様式２】講座情報!$E$4:$ZU$30,入力情報等!J$1)="","",HLOOKUP($A292,【様式２】講座情報!$E$4:$ZU$30,入力情報等!J$1))</f>
        <v/>
      </c>
      <c r="G292" t="str">
        <f>IF(HLOOKUP($A292,【様式２】講座情報!$E$4:$ZU$30,入力情報等!K$1)="","",HLOOKUP($A292,【様式２】講座情報!$E$4:$ZU$30,入力情報等!K$1))</f>
        <v/>
      </c>
      <c r="H292" t="str">
        <f>IF(HLOOKUP($A292,【様式２】講座情報!$E$4:$ZU$30,入力情報等!L$1)="","",HLOOKUP($A292,【様式２】講座情報!$E$4:$ZU$30,入力情報等!L$1))</f>
        <v/>
      </c>
      <c r="I292" t="str">
        <f>IF(HLOOKUP($A292,【様式２】講座情報!$E$4:$ZU$30,入力情報等!M$1)="","",HLOOKUP($A292,【様式２】講座情報!$E$4:$ZU$30,入力情報等!M$1))</f>
        <v/>
      </c>
      <c r="J292" t="str">
        <f>IF(HLOOKUP($A292,【様式２】講座情報!$E$4:$ZU$30,入力情報等!N$1)="","",HLOOKUP($A292,【様式２】講座情報!$E$4:$ZU$30,入力情報等!N$1))</f>
        <v/>
      </c>
      <c r="K292" t="str">
        <f>IF(HLOOKUP($A292,【様式２】講座情報!$E$4:$ZU$30,入力情報等!O$1)="","",HLOOKUP($A292,【様式２】講座情報!$E$4:$ZU$30,入力情報等!O$1))</f>
        <v/>
      </c>
      <c r="L292" t="str">
        <f>IF(HLOOKUP($A292,【様式２】講座情報!$E$4:$ZU$30,入力情報等!Q$1)="","",HLOOKUP($A292,【様式２】講座情報!$E$4:$ZU$30,入力情報等!Q$1))</f>
        <v/>
      </c>
      <c r="M292" t="str">
        <f>IF(HLOOKUP($A292,【様式２】講座情報!$E$4:$ZU$30,入力情報等!R$1)="","",HLOOKUP($A292,【様式２】講座情報!$E$4:$ZU$30,入力情報等!R$1))</f>
        <v/>
      </c>
      <c r="N292" t="str">
        <f>IF(HLOOKUP($A292,【様式２】講座情報!$E$4:$ZU$30,入力情報等!S$1)="","",HLOOKUP($A292,【様式２】講座情報!$E$4:$ZU$30,入力情報等!S$1))</f>
        <v/>
      </c>
      <c r="O292" t="str">
        <f>IF(HLOOKUP($A292,【様式２】講座情報!$E$4:$ZU$30,入力情報等!T$1)="","",HLOOKUP($A292,【様式２】講座情報!$E$4:$ZU$30,入力情報等!T$1))</f>
        <v/>
      </c>
      <c r="P292" t="str">
        <f>IF(HLOOKUP($A292,【様式２】講座情報!$E$4:$ZU$30,入力情報等!U$1)="","",HLOOKUP($A292,【様式２】講座情報!$E$4:$ZU$30,入力情報等!U$1))</f>
        <v/>
      </c>
      <c r="Q292" t="str">
        <f>IF(HLOOKUP($A292,【様式２】講座情報!$E$4:$ZU$30,入力情報等!V$1)="","",HLOOKUP($A292,【様式２】講座情報!$E$4:$ZU$30,入力情報等!V$1))</f>
        <v/>
      </c>
      <c r="R292" t="str">
        <f>IF(HLOOKUP($A292,【様式２】講座情報!$E$4:$ZU$30,入力情報等!W$1)="","",HLOOKUP($A292,【様式２】講座情報!$E$4:$ZU$30,入力情報等!W$1))</f>
        <v/>
      </c>
      <c r="S292" t="str">
        <f>IF(HLOOKUP($A292,【様式２】講座情報!$E$4:$ZU$30,入力情報等!X$1)="","",HLOOKUP($A292,【様式２】講座情報!$E$4:$ZU$30,入力情報等!X$1))</f>
        <v/>
      </c>
      <c r="T292" t="str">
        <f>IF(HLOOKUP($A292,【様式２】講座情報!$E$4:$ZU$30,入力情報等!Y$1)="","",HLOOKUP($A292,【様式２】講座情報!$E$4:$ZU$30,入力情報等!Y$1))</f>
        <v/>
      </c>
      <c r="U292" t="str">
        <f>IF(HLOOKUP($A292,【様式２】講座情報!$E$4:$ZU$30,入力情報等!Z$1)="","",HLOOKUP($A292,【様式２】講座情報!$E$4:$ZU$30,入力情報等!Z$1))</f>
        <v/>
      </c>
      <c r="V292" t="str">
        <f>IF(HLOOKUP($A292,【様式２】講座情報!$E$4:$ZU$30,入力情報等!AA$1)="","",HLOOKUP($A292,【様式２】講座情報!$E$4:$ZU$30,入力情報等!AA$1))</f>
        <v/>
      </c>
      <c r="W292" t="str">
        <f>IF(HLOOKUP($A292,【様式２】講座情報!$E$4:$ZU$30,入力情報等!AB$1)="","",HLOOKUP($A292,【様式２】講座情報!$E$4:$ZU$30,入力情報等!AB$1))</f>
        <v/>
      </c>
      <c r="X292" t="str">
        <f>IF(HLOOKUP($A292,【様式２】講座情報!$E$4:$ZU$30,入力情報等!AC$1)="","",HLOOKUP($A292,【様式２】講座情報!$E$4:$ZU$30,入力情報等!AC$1))</f>
        <v/>
      </c>
      <c r="Y292" t="str">
        <f>IF(HLOOKUP($A292,【様式２】講座情報!$E$4:$ZU$30,入力情報等!AD$1)="","",HLOOKUP($A292,【様式２】講座情報!$E$4:$ZU$30,入力情報等!AD$1))</f>
        <v/>
      </c>
      <c r="Z292" t="str">
        <f>IF(HLOOKUP($A292,【様式２】講座情報!$E$4:$ZU$30,入力情報等!AE$1)="","",HLOOKUP($A292,【様式２】講座情報!$E$4:$ZU$30,入力情報等!AE$1))</f>
        <v/>
      </c>
    </row>
    <row r="293" spans="1:26">
      <c r="A293" t="str">
        <f>IF(COUNTIF(【様式２】講座情報!$4:$4,転記データ!$A$3*1000+入力情報等!E282)=1,転記データ!$A$3*1000+入力情報等!E282,"")</f>
        <v/>
      </c>
      <c r="B293" t="str">
        <f>IF(HLOOKUP($A293,【様式２】講座情報!$E$4:$ZU$30,入力情報等!F$1)="","",HLOOKUP($A293,【様式２】講座情報!$E$4:$ZU$30,入力情報等!F$1))</f>
        <v/>
      </c>
      <c r="C293" t="str">
        <f>IF(HLOOKUP($A293,【様式２】講座情報!$E$4:$ZU$30,入力情報等!G$1)="","",HLOOKUP($A293,【様式２】講座情報!$E$4:$ZU$30,入力情報等!G$1))</f>
        <v/>
      </c>
      <c r="D293" t="str">
        <f>IF(HLOOKUP($A293,【様式２】講座情報!$E$4:$ZU$30,入力情報等!H$1)="","",HLOOKUP($A293,【様式２】講座情報!$E$4:$ZU$30,入力情報等!H$1))</f>
        <v/>
      </c>
      <c r="E293" t="str">
        <f>IF(HLOOKUP($A293,【様式２】講座情報!$E$4:$ZU$30,入力情報等!I$1)="","",HLOOKUP($A293,【様式２】講座情報!$E$4:$ZU$30,入力情報等!I$1))</f>
        <v/>
      </c>
      <c r="F293" t="str">
        <f>IF(HLOOKUP($A293,【様式２】講座情報!$E$4:$ZU$30,入力情報等!J$1)="","",HLOOKUP($A293,【様式２】講座情報!$E$4:$ZU$30,入力情報等!J$1))</f>
        <v/>
      </c>
      <c r="G293" t="str">
        <f>IF(HLOOKUP($A293,【様式２】講座情報!$E$4:$ZU$30,入力情報等!K$1)="","",HLOOKUP($A293,【様式２】講座情報!$E$4:$ZU$30,入力情報等!K$1))</f>
        <v/>
      </c>
      <c r="H293" t="str">
        <f>IF(HLOOKUP($A293,【様式２】講座情報!$E$4:$ZU$30,入力情報等!L$1)="","",HLOOKUP($A293,【様式２】講座情報!$E$4:$ZU$30,入力情報等!L$1))</f>
        <v/>
      </c>
      <c r="I293" t="str">
        <f>IF(HLOOKUP($A293,【様式２】講座情報!$E$4:$ZU$30,入力情報等!M$1)="","",HLOOKUP($A293,【様式２】講座情報!$E$4:$ZU$30,入力情報等!M$1))</f>
        <v/>
      </c>
      <c r="J293" t="str">
        <f>IF(HLOOKUP($A293,【様式２】講座情報!$E$4:$ZU$30,入力情報等!N$1)="","",HLOOKUP($A293,【様式２】講座情報!$E$4:$ZU$30,入力情報等!N$1))</f>
        <v/>
      </c>
      <c r="K293" t="str">
        <f>IF(HLOOKUP($A293,【様式２】講座情報!$E$4:$ZU$30,入力情報等!O$1)="","",HLOOKUP($A293,【様式２】講座情報!$E$4:$ZU$30,入力情報等!O$1))</f>
        <v/>
      </c>
      <c r="L293" t="str">
        <f>IF(HLOOKUP($A293,【様式２】講座情報!$E$4:$ZU$30,入力情報等!Q$1)="","",HLOOKUP($A293,【様式２】講座情報!$E$4:$ZU$30,入力情報等!Q$1))</f>
        <v/>
      </c>
      <c r="M293" t="str">
        <f>IF(HLOOKUP($A293,【様式２】講座情報!$E$4:$ZU$30,入力情報等!R$1)="","",HLOOKUP($A293,【様式２】講座情報!$E$4:$ZU$30,入力情報等!R$1))</f>
        <v/>
      </c>
      <c r="N293" t="str">
        <f>IF(HLOOKUP($A293,【様式２】講座情報!$E$4:$ZU$30,入力情報等!S$1)="","",HLOOKUP($A293,【様式２】講座情報!$E$4:$ZU$30,入力情報等!S$1))</f>
        <v/>
      </c>
      <c r="O293" t="str">
        <f>IF(HLOOKUP($A293,【様式２】講座情報!$E$4:$ZU$30,入力情報等!T$1)="","",HLOOKUP($A293,【様式２】講座情報!$E$4:$ZU$30,入力情報等!T$1))</f>
        <v/>
      </c>
      <c r="P293" t="str">
        <f>IF(HLOOKUP($A293,【様式２】講座情報!$E$4:$ZU$30,入力情報等!U$1)="","",HLOOKUP($A293,【様式２】講座情報!$E$4:$ZU$30,入力情報等!U$1))</f>
        <v/>
      </c>
      <c r="Q293" t="str">
        <f>IF(HLOOKUP($A293,【様式２】講座情報!$E$4:$ZU$30,入力情報等!V$1)="","",HLOOKUP($A293,【様式２】講座情報!$E$4:$ZU$30,入力情報等!V$1))</f>
        <v/>
      </c>
      <c r="R293" t="str">
        <f>IF(HLOOKUP($A293,【様式２】講座情報!$E$4:$ZU$30,入力情報等!W$1)="","",HLOOKUP($A293,【様式２】講座情報!$E$4:$ZU$30,入力情報等!W$1))</f>
        <v/>
      </c>
      <c r="S293" t="str">
        <f>IF(HLOOKUP($A293,【様式２】講座情報!$E$4:$ZU$30,入力情報等!X$1)="","",HLOOKUP($A293,【様式２】講座情報!$E$4:$ZU$30,入力情報等!X$1))</f>
        <v/>
      </c>
      <c r="T293" t="str">
        <f>IF(HLOOKUP($A293,【様式２】講座情報!$E$4:$ZU$30,入力情報等!Y$1)="","",HLOOKUP($A293,【様式２】講座情報!$E$4:$ZU$30,入力情報等!Y$1))</f>
        <v/>
      </c>
      <c r="U293" t="str">
        <f>IF(HLOOKUP($A293,【様式２】講座情報!$E$4:$ZU$30,入力情報等!Z$1)="","",HLOOKUP($A293,【様式２】講座情報!$E$4:$ZU$30,入力情報等!Z$1))</f>
        <v/>
      </c>
      <c r="V293" t="str">
        <f>IF(HLOOKUP($A293,【様式２】講座情報!$E$4:$ZU$30,入力情報等!AA$1)="","",HLOOKUP($A293,【様式２】講座情報!$E$4:$ZU$30,入力情報等!AA$1))</f>
        <v/>
      </c>
      <c r="W293" t="str">
        <f>IF(HLOOKUP($A293,【様式２】講座情報!$E$4:$ZU$30,入力情報等!AB$1)="","",HLOOKUP($A293,【様式２】講座情報!$E$4:$ZU$30,入力情報等!AB$1))</f>
        <v/>
      </c>
      <c r="X293" t="str">
        <f>IF(HLOOKUP($A293,【様式２】講座情報!$E$4:$ZU$30,入力情報等!AC$1)="","",HLOOKUP($A293,【様式２】講座情報!$E$4:$ZU$30,入力情報等!AC$1))</f>
        <v/>
      </c>
      <c r="Y293" t="str">
        <f>IF(HLOOKUP($A293,【様式２】講座情報!$E$4:$ZU$30,入力情報等!AD$1)="","",HLOOKUP($A293,【様式２】講座情報!$E$4:$ZU$30,入力情報等!AD$1))</f>
        <v/>
      </c>
      <c r="Z293" t="str">
        <f>IF(HLOOKUP($A293,【様式２】講座情報!$E$4:$ZU$30,入力情報等!AE$1)="","",HLOOKUP($A293,【様式２】講座情報!$E$4:$ZU$30,入力情報等!AE$1))</f>
        <v/>
      </c>
    </row>
    <row r="294" spans="1:26">
      <c r="A294" t="str">
        <f>IF(COUNTIF(【様式２】講座情報!$4:$4,転記データ!$A$3*1000+入力情報等!E283)=1,転記データ!$A$3*1000+入力情報等!E283,"")</f>
        <v/>
      </c>
      <c r="B294" t="str">
        <f>IF(HLOOKUP($A294,【様式２】講座情報!$E$4:$ZU$30,入力情報等!F$1)="","",HLOOKUP($A294,【様式２】講座情報!$E$4:$ZU$30,入力情報等!F$1))</f>
        <v/>
      </c>
      <c r="C294" t="str">
        <f>IF(HLOOKUP($A294,【様式２】講座情報!$E$4:$ZU$30,入力情報等!G$1)="","",HLOOKUP($A294,【様式２】講座情報!$E$4:$ZU$30,入力情報等!G$1))</f>
        <v/>
      </c>
      <c r="D294" t="str">
        <f>IF(HLOOKUP($A294,【様式２】講座情報!$E$4:$ZU$30,入力情報等!H$1)="","",HLOOKUP($A294,【様式２】講座情報!$E$4:$ZU$30,入力情報等!H$1))</f>
        <v/>
      </c>
      <c r="E294" t="str">
        <f>IF(HLOOKUP($A294,【様式２】講座情報!$E$4:$ZU$30,入力情報等!I$1)="","",HLOOKUP($A294,【様式２】講座情報!$E$4:$ZU$30,入力情報等!I$1))</f>
        <v/>
      </c>
      <c r="F294" t="str">
        <f>IF(HLOOKUP($A294,【様式２】講座情報!$E$4:$ZU$30,入力情報等!J$1)="","",HLOOKUP($A294,【様式２】講座情報!$E$4:$ZU$30,入力情報等!J$1))</f>
        <v/>
      </c>
      <c r="G294" t="str">
        <f>IF(HLOOKUP($A294,【様式２】講座情報!$E$4:$ZU$30,入力情報等!K$1)="","",HLOOKUP($A294,【様式２】講座情報!$E$4:$ZU$30,入力情報等!K$1))</f>
        <v/>
      </c>
      <c r="H294" t="str">
        <f>IF(HLOOKUP($A294,【様式２】講座情報!$E$4:$ZU$30,入力情報等!L$1)="","",HLOOKUP($A294,【様式２】講座情報!$E$4:$ZU$30,入力情報等!L$1))</f>
        <v/>
      </c>
      <c r="I294" t="str">
        <f>IF(HLOOKUP($A294,【様式２】講座情報!$E$4:$ZU$30,入力情報等!M$1)="","",HLOOKUP($A294,【様式２】講座情報!$E$4:$ZU$30,入力情報等!M$1))</f>
        <v/>
      </c>
      <c r="J294" t="str">
        <f>IF(HLOOKUP($A294,【様式２】講座情報!$E$4:$ZU$30,入力情報等!N$1)="","",HLOOKUP($A294,【様式２】講座情報!$E$4:$ZU$30,入力情報等!N$1))</f>
        <v/>
      </c>
      <c r="K294" t="str">
        <f>IF(HLOOKUP($A294,【様式２】講座情報!$E$4:$ZU$30,入力情報等!O$1)="","",HLOOKUP($A294,【様式２】講座情報!$E$4:$ZU$30,入力情報等!O$1))</f>
        <v/>
      </c>
      <c r="L294" t="str">
        <f>IF(HLOOKUP($A294,【様式２】講座情報!$E$4:$ZU$30,入力情報等!Q$1)="","",HLOOKUP($A294,【様式２】講座情報!$E$4:$ZU$30,入力情報等!Q$1))</f>
        <v/>
      </c>
      <c r="M294" t="str">
        <f>IF(HLOOKUP($A294,【様式２】講座情報!$E$4:$ZU$30,入力情報等!R$1)="","",HLOOKUP($A294,【様式２】講座情報!$E$4:$ZU$30,入力情報等!R$1))</f>
        <v/>
      </c>
      <c r="N294" t="str">
        <f>IF(HLOOKUP($A294,【様式２】講座情報!$E$4:$ZU$30,入力情報等!S$1)="","",HLOOKUP($A294,【様式２】講座情報!$E$4:$ZU$30,入力情報等!S$1))</f>
        <v/>
      </c>
      <c r="O294" t="str">
        <f>IF(HLOOKUP($A294,【様式２】講座情報!$E$4:$ZU$30,入力情報等!T$1)="","",HLOOKUP($A294,【様式２】講座情報!$E$4:$ZU$30,入力情報等!T$1))</f>
        <v/>
      </c>
      <c r="P294" t="str">
        <f>IF(HLOOKUP($A294,【様式２】講座情報!$E$4:$ZU$30,入力情報等!U$1)="","",HLOOKUP($A294,【様式２】講座情報!$E$4:$ZU$30,入力情報等!U$1))</f>
        <v/>
      </c>
      <c r="Q294" t="str">
        <f>IF(HLOOKUP($A294,【様式２】講座情報!$E$4:$ZU$30,入力情報等!V$1)="","",HLOOKUP($A294,【様式２】講座情報!$E$4:$ZU$30,入力情報等!V$1))</f>
        <v/>
      </c>
      <c r="R294" t="str">
        <f>IF(HLOOKUP($A294,【様式２】講座情報!$E$4:$ZU$30,入力情報等!W$1)="","",HLOOKUP($A294,【様式２】講座情報!$E$4:$ZU$30,入力情報等!W$1))</f>
        <v/>
      </c>
      <c r="S294" t="str">
        <f>IF(HLOOKUP($A294,【様式２】講座情報!$E$4:$ZU$30,入力情報等!X$1)="","",HLOOKUP($A294,【様式２】講座情報!$E$4:$ZU$30,入力情報等!X$1))</f>
        <v/>
      </c>
      <c r="T294" t="str">
        <f>IF(HLOOKUP($A294,【様式２】講座情報!$E$4:$ZU$30,入力情報等!Y$1)="","",HLOOKUP($A294,【様式２】講座情報!$E$4:$ZU$30,入力情報等!Y$1))</f>
        <v/>
      </c>
      <c r="U294" t="str">
        <f>IF(HLOOKUP($A294,【様式２】講座情報!$E$4:$ZU$30,入力情報等!Z$1)="","",HLOOKUP($A294,【様式２】講座情報!$E$4:$ZU$30,入力情報等!Z$1))</f>
        <v/>
      </c>
      <c r="V294" t="str">
        <f>IF(HLOOKUP($A294,【様式２】講座情報!$E$4:$ZU$30,入力情報等!AA$1)="","",HLOOKUP($A294,【様式２】講座情報!$E$4:$ZU$30,入力情報等!AA$1))</f>
        <v/>
      </c>
      <c r="W294" t="str">
        <f>IF(HLOOKUP($A294,【様式２】講座情報!$E$4:$ZU$30,入力情報等!AB$1)="","",HLOOKUP($A294,【様式２】講座情報!$E$4:$ZU$30,入力情報等!AB$1))</f>
        <v/>
      </c>
      <c r="X294" t="str">
        <f>IF(HLOOKUP($A294,【様式２】講座情報!$E$4:$ZU$30,入力情報等!AC$1)="","",HLOOKUP($A294,【様式２】講座情報!$E$4:$ZU$30,入力情報等!AC$1))</f>
        <v/>
      </c>
      <c r="Y294" t="str">
        <f>IF(HLOOKUP($A294,【様式２】講座情報!$E$4:$ZU$30,入力情報等!AD$1)="","",HLOOKUP($A294,【様式２】講座情報!$E$4:$ZU$30,入力情報等!AD$1))</f>
        <v/>
      </c>
      <c r="Z294" t="str">
        <f>IF(HLOOKUP($A294,【様式２】講座情報!$E$4:$ZU$30,入力情報等!AE$1)="","",HLOOKUP($A294,【様式２】講座情報!$E$4:$ZU$30,入力情報等!AE$1))</f>
        <v/>
      </c>
    </row>
    <row r="295" spans="1:26">
      <c r="A295" t="str">
        <f>IF(COUNTIF(【様式２】講座情報!$4:$4,転記データ!$A$3*1000+入力情報等!E284)=1,転記データ!$A$3*1000+入力情報等!E284,"")</f>
        <v/>
      </c>
      <c r="B295" t="str">
        <f>IF(HLOOKUP($A295,【様式２】講座情報!$E$4:$ZU$30,入力情報等!F$1)="","",HLOOKUP($A295,【様式２】講座情報!$E$4:$ZU$30,入力情報等!F$1))</f>
        <v/>
      </c>
      <c r="C295" t="str">
        <f>IF(HLOOKUP($A295,【様式２】講座情報!$E$4:$ZU$30,入力情報等!G$1)="","",HLOOKUP($A295,【様式２】講座情報!$E$4:$ZU$30,入力情報等!G$1))</f>
        <v/>
      </c>
      <c r="D295" t="str">
        <f>IF(HLOOKUP($A295,【様式２】講座情報!$E$4:$ZU$30,入力情報等!H$1)="","",HLOOKUP($A295,【様式２】講座情報!$E$4:$ZU$30,入力情報等!H$1))</f>
        <v/>
      </c>
      <c r="E295" t="str">
        <f>IF(HLOOKUP($A295,【様式２】講座情報!$E$4:$ZU$30,入力情報等!I$1)="","",HLOOKUP($A295,【様式２】講座情報!$E$4:$ZU$30,入力情報等!I$1))</f>
        <v/>
      </c>
      <c r="F295" t="str">
        <f>IF(HLOOKUP($A295,【様式２】講座情報!$E$4:$ZU$30,入力情報等!J$1)="","",HLOOKUP($A295,【様式２】講座情報!$E$4:$ZU$30,入力情報等!J$1))</f>
        <v/>
      </c>
      <c r="G295" t="str">
        <f>IF(HLOOKUP($A295,【様式２】講座情報!$E$4:$ZU$30,入力情報等!K$1)="","",HLOOKUP($A295,【様式２】講座情報!$E$4:$ZU$30,入力情報等!K$1))</f>
        <v/>
      </c>
      <c r="H295" t="str">
        <f>IF(HLOOKUP($A295,【様式２】講座情報!$E$4:$ZU$30,入力情報等!L$1)="","",HLOOKUP($A295,【様式２】講座情報!$E$4:$ZU$30,入力情報等!L$1))</f>
        <v/>
      </c>
      <c r="I295" t="str">
        <f>IF(HLOOKUP($A295,【様式２】講座情報!$E$4:$ZU$30,入力情報等!M$1)="","",HLOOKUP($A295,【様式２】講座情報!$E$4:$ZU$30,入力情報等!M$1))</f>
        <v/>
      </c>
      <c r="J295" t="str">
        <f>IF(HLOOKUP($A295,【様式２】講座情報!$E$4:$ZU$30,入力情報等!N$1)="","",HLOOKUP($A295,【様式２】講座情報!$E$4:$ZU$30,入力情報等!N$1))</f>
        <v/>
      </c>
      <c r="K295" t="str">
        <f>IF(HLOOKUP($A295,【様式２】講座情報!$E$4:$ZU$30,入力情報等!O$1)="","",HLOOKUP($A295,【様式２】講座情報!$E$4:$ZU$30,入力情報等!O$1))</f>
        <v/>
      </c>
      <c r="L295" t="str">
        <f>IF(HLOOKUP($A295,【様式２】講座情報!$E$4:$ZU$30,入力情報等!Q$1)="","",HLOOKUP($A295,【様式２】講座情報!$E$4:$ZU$30,入力情報等!Q$1))</f>
        <v/>
      </c>
      <c r="M295" t="str">
        <f>IF(HLOOKUP($A295,【様式２】講座情報!$E$4:$ZU$30,入力情報等!R$1)="","",HLOOKUP($A295,【様式２】講座情報!$E$4:$ZU$30,入力情報等!R$1))</f>
        <v/>
      </c>
      <c r="N295" t="str">
        <f>IF(HLOOKUP($A295,【様式２】講座情報!$E$4:$ZU$30,入力情報等!S$1)="","",HLOOKUP($A295,【様式２】講座情報!$E$4:$ZU$30,入力情報等!S$1))</f>
        <v/>
      </c>
      <c r="O295" t="str">
        <f>IF(HLOOKUP($A295,【様式２】講座情報!$E$4:$ZU$30,入力情報等!T$1)="","",HLOOKUP($A295,【様式２】講座情報!$E$4:$ZU$30,入力情報等!T$1))</f>
        <v/>
      </c>
      <c r="P295" t="str">
        <f>IF(HLOOKUP($A295,【様式２】講座情報!$E$4:$ZU$30,入力情報等!U$1)="","",HLOOKUP($A295,【様式２】講座情報!$E$4:$ZU$30,入力情報等!U$1))</f>
        <v/>
      </c>
      <c r="Q295" t="str">
        <f>IF(HLOOKUP($A295,【様式２】講座情報!$E$4:$ZU$30,入力情報等!V$1)="","",HLOOKUP($A295,【様式２】講座情報!$E$4:$ZU$30,入力情報等!V$1))</f>
        <v/>
      </c>
      <c r="R295" t="str">
        <f>IF(HLOOKUP($A295,【様式２】講座情報!$E$4:$ZU$30,入力情報等!W$1)="","",HLOOKUP($A295,【様式２】講座情報!$E$4:$ZU$30,入力情報等!W$1))</f>
        <v/>
      </c>
      <c r="S295" t="str">
        <f>IF(HLOOKUP($A295,【様式２】講座情報!$E$4:$ZU$30,入力情報等!X$1)="","",HLOOKUP($A295,【様式２】講座情報!$E$4:$ZU$30,入力情報等!X$1))</f>
        <v/>
      </c>
      <c r="T295" t="str">
        <f>IF(HLOOKUP($A295,【様式２】講座情報!$E$4:$ZU$30,入力情報等!Y$1)="","",HLOOKUP($A295,【様式２】講座情報!$E$4:$ZU$30,入力情報等!Y$1))</f>
        <v/>
      </c>
      <c r="U295" t="str">
        <f>IF(HLOOKUP($A295,【様式２】講座情報!$E$4:$ZU$30,入力情報等!Z$1)="","",HLOOKUP($A295,【様式２】講座情報!$E$4:$ZU$30,入力情報等!Z$1))</f>
        <v/>
      </c>
      <c r="V295" t="str">
        <f>IF(HLOOKUP($A295,【様式２】講座情報!$E$4:$ZU$30,入力情報等!AA$1)="","",HLOOKUP($A295,【様式２】講座情報!$E$4:$ZU$30,入力情報等!AA$1))</f>
        <v/>
      </c>
      <c r="W295" t="str">
        <f>IF(HLOOKUP($A295,【様式２】講座情報!$E$4:$ZU$30,入力情報等!AB$1)="","",HLOOKUP($A295,【様式２】講座情報!$E$4:$ZU$30,入力情報等!AB$1))</f>
        <v/>
      </c>
      <c r="X295" t="str">
        <f>IF(HLOOKUP($A295,【様式２】講座情報!$E$4:$ZU$30,入力情報等!AC$1)="","",HLOOKUP($A295,【様式２】講座情報!$E$4:$ZU$30,入力情報等!AC$1))</f>
        <v/>
      </c>
      <c r="Y295" t="str">
        <f>IF(HLOOKUP($A295,【様式２】講座情報!$E$4:$ZU$30,入力情報等!AD$1)="","",HLOOKUP($A295,【様式２】講座情報!$E$4:$ZU$30,入力情報等!AD$1))</f>
        <v/>
      </c>
      <c r="Z295" t="str">
        <f>IF(HLOOKUP($A295,【様式２】講座情報!$E$4:$ZU$30,入力情報等!AE$1)="","",HLOOKUP($A295,【様式２】講座情報!$E$4:$ZU$30,入力情報等!AE$1))</f>
        <v/>
      </c>
    </row>
    <row r="296" spans="1:26">
      <c r="A296" t="str">
        <f>IF(COUNTIF(【様式２】講座情報!$4:$4,転記データ!$A$3*1000+入力情報等!E285)=1,転記データ!$A$3*1000+入力情報等!E285,"")</f>
        <v/>
      </c>
      <c r="B296" t="str">
        <f>IF(HLOOKUP($A296,【様式２】講座情報!$E$4:$ZU$30,入力情報等!F$1)="","",HLOOKUP($A296,【様式２】講座情報!$E$4:$ZU$30,入力情報等!F$1))</f>
        <v/>
      </c>
      <c r="C296" t="str">
        <f>IF(HLOOKUP($A296,【様式２】講座情報!$E$4:$ZU$30,入力情報等!G$1)="","",HLOOKUP($A296,【様式２】講座情報!$E$4:$ZU$30,入力情報等!G$1))</f>
        <v/>
      </c>
      <c r="D296" t="str">
        <f>IF(HLOOKUP($A296,【様式２】講座情報!$E$4:$ZU$30,入力情報等!H$1)="","",HLOOKUP($A296,【様式２】講座情報!$E$4:$ZU$30,入力情報等!H$1))</f>
        <v/>
      </c>
      <c r="E296" t="str">
        <f>IF(HLOOKUP($A296,【様式２】講座情報!$E$4:$ZU$30,入力情報等!I$1)="","",HLOOKUP($A296,【様式２】講座情報!$E$4:$ZU$30,入力情報等!I$1))</f>
        <v/>
      </c>
      <c r="F296" t="str">
        <f>IF(HLOOKUP($A296,【様式２】講座情報!$E$4:$ZU$30,入力情報等!J$1)="","",HLOOKUP($A296,【様式２】講座情報!$E$4:$ZU$30,入力情報等!J$1))</f>
        <v/>
      </c>
      <c r="G296" t="str">
        <f>IF(HLOOKUP($A296,【様式２】講座情報!$E$4:$ZU$30,入力情報等!K$1)="","",HLOOKUP($A296,【様式２】講座情報!$E$4:$ZU$30,入力情報等!K$1))</f>
        <v/>
      </c>
      <c r="H296" t="str">
        <f>IF(HLOOKUP($A296,【様式２】講座情報!$E$4:$ZU$30,入力情報等!L$1)="","",HLOOKUP($A296,【様式２】講座情報!$E$4:$ZU$30,入力情報等!L$1))</f>
        <v/>
      </c>
      <c r="I296" t="str">
        <f>IF(HLOOKUP($A296,【様式２】講座情報!$E$4:$ZU$30,入力情報等!M$1)="","",HLOOKUP($A296,【様式２】講座情報!$E$4:$ZU$30,入力情報等!M$1))</f>
        <v/>
      </c>
      <c r="J296" t="str">
        <f>IF(HLOOKUP($A296,【様式２】講座情報!$E$4:$ZU$30,入力情報等!N$1)="","",HLOOKUP($A296,【様式２】講座情報!$E$4:$ZU$30,入力情報等!N$1))</f>
        <v/>
      </c>
      <c r="K296" t="str">
        <f>IF(HLOOKUP($A296,【様式２】講座情報!$E$4:$ZU$30,入力情報等!O$1)="","",HLOOKUP($A296,【様式２】講座情報!$E$4:$ZU$30,入力情報等!O$1))</f>
        <v/>
      </c>
      <c r="L296" t="str">
        <f>IF(HLOOKUP($A296,【様式２】講座情報!$E$4:$ZU$30,入力情報等!Q$1)="","",HLOOKUP($A296,【様式２】講座情報!$E$4:$ZU$30,入力情報等!Q$1))</f>
        <v/>
      </c>
      <c r="M296" t="str">
        <f>IF(HLOOKUP($A296,【様式２】講座情報!$E$4:$ZU$30,入力情報等!R$1)="","",HLOOKUP($A296,【様式２】講座情報!$E$4:$ZU$30,入力情報等!R$1))</f>
        <v/>
      </c>
      <c r="N296" t="str">
        <f>IF(HLOOKUP($A296,【様式２】講座情報!$E$4:$ZU$30,入力情報等!S$1)="","",HLOOKUP($A296,【様式２】講座情報!$E$4:$ZU$30,入力情報等!S$1))</f>
        <v/>
      </c>
      <c r="O296" t="str">
        <f>IF(HLOOKUP($A296,【様式２】講座情報!$E$4:$ZU$30,入力情報等!T$1)="","",HLOOKUP($A296,【様式２】講座情報!$E$4:$ZU$30,入力情報等!T$1))</f>
        <v/>
      </c>
      <c r="P296" t="str">
        <f>IF(HLOOKUP($A296,【様式２】講座情報!$E$4:$ZU$30,入力情報等!U$1)="","",HLOOKUP($A296,【様式２】講座情報!$E$4:$ZU$30,入力情報等!U$1))</f>
        <v/>
      </c>
      <c r="Q296" t="str">
        <f>IF(HLOOKUP($A296,【様式２】講座情報!$E$4:$ZU$30,入力情報等!V$1)="","",HLOOKUP($A296,【様式２】講座情報!$E$4:$ZU$30,入力情報等!V$1))</f>
        <v/>
      </c>
      <c r="R296" t="str">
        <f>IF(HLOOKUP($A296,【様式２】講座情報!$E$4:$ZU$30,入力情報等!W$1)="","",HLOOKUP($A296,【様式２】講座情報!$E$4:$ZU$30,入力情報等!W$1))</f>
        <v/>
      </c>
      <c r="S296" t="str">
        <f>IF(HLOOKUP($A296,【様式２】講座情報!$E$4:$ZU$30,入力情報等!X$1)="","",HLOOKUP($A296,【様式２】講座情報!$E$4:$ZU$30,入力情報等!X$1))</f>
        <v/>
      </c>
      <c r="T296" t="str">
        <f>IF(HLOOKUP($A296,【様式２】講座情報!$E$4:$ZU$30,入力情報等!Y$1)="","",HLOOKUP($A296,【様式２】講座情報!$E$4:$ZU$30,入力情報等!Y$1))</f>
        <v/>
      </c>
      <c r="U296" t="str">
        <f>IF(HLOOKUP($A296,【様式２】講座情報!$E$4:$ZU$30,入力情報等!Z$1)="","",HLOOKUP($A296,【様式２】講座情報!$E$4:$ZU$30,入力情報等!Z$1))</f>
        <v/>
      </c>
      <c r="V296" t="str">
        <f>IF(HLOOKUP($A296,【様式２】講座情報!$E$4:$ZU$30,入力情報等!AA$1)="","",HLOOKUP($A296,【様式２】講座情報!$E$4:$ZU$30,入力情報等!AA$1))</f>
        <v/>
      </c>
      <c r="W296" t="str">
        <f>IF(HLOOKUP($A296,【様式２】講座情報!$E$4:$ZU$30,入力情報等!AB$1)="","",HLOOKUP($A296,【様式２】講座情報!$E$4:$ZU$30,入力情報等!AB$1))</f>
        <v/>
      </c>
      <c r="X296" t="str">
        <f>IF(HLOOKUP($A296,【様式２】講座情報!$E$4:$ZU$30,入力情報等!AC$1)="","",HLOOKUP($A296,【様式２】講座情報!$E$4:$ZU$30,入力情報等!AC$1))</f>
        <v/>
      </c>
      <c r="Y296" t="str">
        <f>IF(HLOOKUP($A296,【様式２】講座情報!$E$4:$ZU$30,入力情報等!AD$1)="","",HLOOKUP($A296,【様式２】講座情報!$E$4:$ZU$30,入力情報等!AD$1))</f>
        <v/>
      </c>
      <c r="Z296" t="str">
        <f>IF(HLOOKUP($A296,【様式２】講座情報!$E$4:$ZU$30,入力情報等!AE$1)="","",HLOOKUP($A296,【様式２】講座情報!$E$4:$ZU$30,入力情報等!AE$1))</f>
        <v/>
      </c>
    </row>
    <row r="297" spans="1:26">
      <c r="A297" t="str">
        <f>IF(COUNTIF(【様式２】講座情報!$4:$4,転記データ!$A$3*1000+入力情報等!E286)=1,転記データ!$A$3*1000+入力情報等!E286,"")</f>
        <v/>
      </c>
      <c r="B297" t="str">
        <f>IF(HLOOKUP($A297,【様式２】講座情報!$E$4:$ZU$30,入力情報等!F$1)="","",HLOOKUP($A297,【様式２】講座情報!$E$4:$ZU$30,入力情報等!F$1))</f>
        <v/>
      </c>
      <c r="C297" t="str">
        <f>IF(HLOOKUP($A297,【様式２】講座情報!$E$4:$ZU$30,入力情報等!G$1)="","",HLOOKUP($A297,【様式２】講座情報!$E$4:$ZU$30,入力情報等!G$1))</f>
        <v/>
      </c>
      <c r="D297" t="str">
        <f>IF(HLOOKUP($A297,【様式２】講座情報!$E$4:$ZU$30,入力情報等!H$1)="","",HLOOKUP($A297,【様式２】講座情報!$E$4:$ZU$30,入力情報等!H$1))</f>
        <v/>
      </c>
      <c r="E297" t="str">
        <f>IF(HLOOKUP($A297,【様式２】講座情報!$E$4:$ZU$30,入力情報等!I$1)="","",HLOOKUP($A297,【様式２】講座情報!$E$4:$ZU$30,入力情報等!I$1))</f>
        <v/>
      </c>
      <c r="F297" t="str">
        <f>IF(HLOOKUP($A297,【様式２】講座情報!$E$4:$ZU$30,入力情報等!J$1)="","",HLOOKUP($A297,【様式２】講座情報!$E$4:$ZU$30,入力情報等!J$1))</f>
        <v/>
      </c>
      <c r="G297" t="str">
        <f>IF(HLOOKUP($A297,【様式２】講座情報!$E$4:$ZU$30,入力情報等!K$1)="","",HLOOKUP($A297,【様式２】講座情報!$E$4:$ZU$30,入力情報等!K$1))</f>
        <v/>
      </c>
      <c r="H297" t="str">
        <f>IF(HLOOKUP($A297,【様式２】講座情報!$E$4:$ZU$30,入力情報等!L$1)="","",HLOOKUP($A297,【様式２】講座情報!$E$4:$ZU$30,入力情報等!L$1))</f>
        <v/>
      </c>
      <c r="I297" t="str">
        <f>IF(HLOOKUP($A297,【様式２】講座情報!$E$4:$ZU$30,入力情報等!M$1)="","",HLOOKUP($A297,【様式２】講座情報!$E$4:$ZU$30,入力情報等!M$1))</f>
        <v/>
      </c>
      <c r="J297" t="str">
        <f>IF(HLOOKUP($A297,【様式２】講座情報!$E$4:$ZU$30,入力情報等!N$1)="","",HLOOKUP($A297,【様式２】講座情報!$E$4:$ZU$30,入力情報等!N$1))</f>
        <v/>
      </c>
      <c r="K297" t="str">
        <f>IF(HLOOKUP($A297,【様式２】講座情報!$E$4:$ZU$30,入力情報等!O$1)="","",HLOOKUP($A297,【様式２】講座情報!$E$4:$ZU$30,入力情報等!O$1))</f>
        <v/>
      </c>
      <c r="L297" t="str">
        <f>IF(HLOOKUP($A297,【様式２】講座情報!$E$4:$ZU$30,入力情報等!Q$1)="","",HLOOKUP($A297,【様式２】講座情報!$E$4:$ZU$30,入力情報等!Q$1))</f>
        <v/>
      </c>
      <c r="M297" t="str">
        <f>IF(HLOOKUP($A297,【様式２】講座情報!$E$4:$ZU$30,入力情報等!R$1)="","",HLOOKUP($A297,【様式２】講座情報!$E$4:$ZU$30,入力情報等!R$1))</f>
        <v/>
      </c>
      <c r="N297" t="str">
        <f>IF(HLOOKUP($A297,【様式２】講座情報!$E$4:$ZU$30,入力情報等!S$1)="","",HLOOKUP($A297,【様式２】講座情報!$E$4:$ZU$30,入力情報等!S$1))</f>
        <v/>
      </c>
      <c r="O297" t="str">
        <f>IF(HLOOKUP($A297,【様式２】講座情報!$E$4:$ZU$30,入力情報等!T$1)="","",HLOOKUP($A297,【様式２】講座情報!$E$4:$ZU$30,入力情報等!T$1))</f>
        <v/>
      </c>
      <c r="P297" t="str">
        <f>IF(HLOOKUP($A297,【様式２】講座情報!$E$4:$ZU$30,入力情報等!U$1)="","",HLOOKUP($A297,【様式２】講座情報!$E$4:$ZU$30,入力情報等!U$1))</f>
        <v/>
      </c>
      <c r="Q297" t="str">
        <f>IF(HLOOKUP($A297,【様式２】講座情報!$E$4:$ZU$30,入力情報等!V$1)="","",HLOOKUP($A297,【様式２】講座情報!$E$4:$ZU$30,入力情報等!V$1))</f>
        <v/>
      </c>
      <c r="R297" t="str">
        <f>IF(HLOOKUP($A297,【様式２】講座情報!$E$4:$ZU$30,入力情報等!W$1)="","",HLOOKUP($A297,【様式２】講座情報!$E$4:$ZU$30,入力情報等!W$1))</f>
        <v/>
      </c>
      <c r="S297" t="str">
        <f>IF(HLOOKUP($A297,【様式２】講座情報!$E$4:$ZU$30,入力情報等!X$1)="","",HLOOKUP($A297,【様式２】講座情報!$E$4:$ZU$30,入力情報等!X$1))</f>
        <v/>
      </c>
      <c r="T297" t="str">
        <f>IF(HLOOKUP($A297,【様式２】講座情報!$E$4:$ZU$30,入力情報等!Y$1)="","",HLOOKUP($A297,【様式２】講座情報!$E$4:$ZU$30,入力情報等!Y$1))</f>
        <v/>
      </c>
      <c r="U297" t="str">
        <f>IF(HLOOKUP($A297,【様式２】講座情報!$E$4:$ZU$30,入力情報等!Z$1)="","",HLOOKUP($A297,【様式２】講座情報!$E$4:$ZU$30,入力情報等!Z$1))</f>
        <v/>
      </c>
      <c r="V297" t="str">
        <f>IF(HLOOKUP($A297,【様式２】講座情報!$E$4:$ZU$30,入力情報等!AA$1)="","",HLOOKUP($A297,【様式２】講座情報!$E$4:$ZU$30,入力情報等!AA$1))</f>
        <v/>
      </c>
      <c r="W297" t="str">
        <f>IF(HLOOKUP($A297,【様式２】講座情報!$E$4:$ZU$30,入力情報等!AB$1)="","",HLOOKUP($A297,【様式２】講座情報!$E$4:$ZU$30,入力情報等!AB$1))</f>
        <v/>
      </c>
      <c r="X297" t="str">
        <f>IF(HLOOKUP($A297,【様式２】講座情報!$E$4:$ZU$30,入力情報等!AC$1)="","",HLOOKUP($A297,【様式２】講座情報!$E$4:$ZU$30,入力情報等!AC$1))</f>
        <v/>
      </c>
      <c r="Y297" t="str">
        <f>IF(HLOOKUP($A297,【様式２】講座情報!$E$4:$ZU$30,入力情報等!AD$1)="","",HLOOKUP($A297,【様式２】講座情報!$E$4:$ZU$30,入力情報等!AD$1))</f>
        <v/>
      </c>
      <c r="Z297" t="str">
        <f>IF(HLOOKUP($A297,【様式２】講座情報!$E$4:$ZU$30,入力情報等!AE$1)="","",HLOOKUP($A297,【様式２】講座情報!$E$4:$ZU$30,入力情報等!AE$1))</f>
        <v/>
      </c>
    </row>
    <row r="298" spans="1:26">
      <c r="A298" t="str">
        <f>IF(COUNTIF(【様式２】講座情報!$4:$4,転記データ!$A$3*1000+入力情報等!E287)=1,転記データ!$A$3*1000+入力情報等!E287,"")</f>
        <v/>
      </c>
      <c r="B298" t="str">
        <f>IF(HLOOKUP($A298,【様式２】講座情報!$E$4:$ZU$30,入力情報等!F$1)="","",HLOOKUP($A298,【様式２】講座情報!$E$4:$ZU$30,入力情報等!F$1))</f>
        <v/>
      </c>
      <c r="C298" t="str">
        <f>IF(HLOOKUP($A298,【様式２】講座情報!$E$4:$ZU$30,入力情報等!G$1)="","",HLOOKUP($A298,【様式２】講座情報!$E$4:$ZU$30,入力情報等!G$1))</f>
        <v/>
      </c>
      <c r="D298" t="str">
        <f>IF(HLOOKUP($A298,【様式２】講座情報!$E$4:$ZU$30,入力情報等!H$1)="","",HLOOKUP($A298,【様式２】講座情報!$E$4:$ZU$30,入力情報等!H$1))</f>
        <v/>
      </c>
      <c r="E298" t="str">
        <f>IF(HLOOKUP($A298,【様式２】講座情報!$E$4:$ZU$30,入力情報等!I$1)="","",HLOOKUP($A298,【様式２】講座情報!$E$4:$ZU$30,入力情報等!I$1))</f>
        <v/>
      </c>
      <c r="F298" t="str">
        <f>IF(HLOOKUP($A298,【様式２】講座情報!$E$4:$ZU$30,入力情報等!J$1)="","",HLOOKUP($A298,【様式２】講座情報!$E$4:$ZU$30,入力情報等!J$1))</f>
        <v/>
      </c>
      <c r="G298" t="str">
        <f>IF(HLOOKUP($A298,【様式２】講座情報!$E$4:$ZU$30,入力情報等!K$1)="","",HLOOKUP($A298,【様式２】講座情報!$E$4:$ZU$30,入力情報等!K$1))</f>
        <v/>
      </c>
      <c r="H298" t="str">
        <f>IF(HLOOKUP($A298,【様式２】講座情報!$E$4:$ZU$30,入力情報等!L$1)="","",HLOOKUP($A298,【様式２】講座情報!$E$4:$ZU$30,入力情報等!L$1))</f>
        <v/>
      </c>
      <c r="I298" t="str">
        <f>IF(HLOOKUP($A298,【様式２】講座情報!$E$4:$ZU$30,入力情報等!M$1)="","",HLOOKUP($A298,【様式２】講座情報!$E$4:$ZU$30,入力情報等!M$1))</f>
        <v/>
      </c>
      <c r="J298" t="str">
        <f>IF(HLOOKUP($A298,【様式２】講座情報!$E$4:$ZU$30,入力情報等!N$1)="","",HLOOKUP($A298,【様式２】講座情報!$E$4:$ZU$30,入力情報等!N$1))</f>
        <v/>
      </c>
      <c r="K298" t="str">
        <f>IF(HLOOKUP($A298,【様式２】講座情報!$E$4:$ZU$30,入力情報等!O$1)="","",HLOOKUP($A298,【様式２】講座情報!$E$4:$ZU$30,入力情報等!O$1))</f>
        <v/>
      </c>
      <c r="L298" t="str">
        <f>IF(HLOOKUP($A298,【様式２】講座情報!$E$4:$ZU$30,入力情報等!Q$1)="","",HLOOKUP($A298,【様式２】講座情報!$E$4:$ZU$30,入力情報等!Q$1))</f>
        <v/>
      </c>
      <c r="M298" t="str">
        <f>IF(HLOOKUP($A298,【様式２】講座情報!$E$4:$ZU$30,入力情報等!R$1)="","",HLOOKUP($A298,【様式２】講座情報!$E$4:$ZU$30,入力情報等!R$1))</f>
        <v/>
      </c>
      <c r="N298" t="str">
        <f>IF(HLOOKUP($A298,【様式２】講座情報!$E$4:$ZU$30,入力情報等!S$1)="","",HLOOKUP($A298,【様式２】講座情報!$E$4:$ZU$30,入力情報等!S$1))</f>
        <v/>
      </c>
      <c r="O298" t="str">
        <f>IF(HLOOKUP($A298,【様式２】講座情報!$E$4:$ZU$30,入力情報等!T$1)="","",HLOOKUP($A298,【様式２】講座情報!$E$4:$ZU$30,入力情報等!T$1))</f>
        <v/>
      </c>
      <c r="P298" t="str">
        <f>IF(HLOOKUP($A298,【様式２】講座情報!$E$4:$ZU$30,入力情報等!U$1)="","",HLOOKUP($A298,【様式２】講座情報!$E$4:$ZU$30,入力情報等!U$1))</f>
        <v/>
      </c>
      <c r="Q298" t="str">
        <f>IF(HLOOKUP($A298,【様式２】講座情報!$E$4:$ZU$30,入力情報等!V$1)="","",HLOOKUP($A298,【様式２】講座情報!$E$4:$ZU$30,入力情報等!V$1))</f>
        <v/>
      </c>
      <c r="R298" t="str">
        <f>IF(HLOOKUP($A298,【様式２】講座情報!$E$4:$ZU$30,入力情報等!W$1)="","",HLOOKUP($A298,【様式２】講座情報!$E$4:$ZU$30,入力情報等!W$1))</f>
        <v/>
      </c>
      <c r="S298" t="str">
        <f>IF(HLOOKUP($A298,【様式２】講座情報!$E$4:$ZU$30,入力情報等!X$1)="","",HLOOKUP($A298,【様式２】講座情報!$E$4:$ZU$30,入力情報等!X$1))</f>
        <v/>
      </c>
      <c r="T298" t="str">
        <f>IF(HLOOKUP($A298,【様式２】講座情報!$E$4:$ZU$30,入力情報等!Y$1)="","",HLOOKUP($A298,【様式２】講座情報!$E$4:$ZU$30,入力情報等!Y$1))</f>
        <v/>
      </c>
      <c r="U298" t="str">
        <f>IF(HLOOKUP($A298,【様式２】講座情報!$E$4:$ZU$30,入力情報等!Z$1)="","",HLOOKUP($A298,【様式２】講座情報!$E$4:$ZU$30,入力情報等!Z$1))</f>
        <v/>
      </c>
      <c r="V298" t="str">
        <f>IF(HLOOKUP($A298,【様式２】講座情報!$E$4:$ZU$30,入力情報等!AA$1)="","",HLOOKUP($A298,【様式２】講座情報!$E$4:$ZU$30,入力情報等!AA$1))</f>
        <v/>
      </c>
      <c r="W298" t="str">
        <f>IF(HLOOKUP($A298,【様式２】講座情報!$E$4:$ZU$30,入力情報等!AB$1)="","",HLOOKUP($A298,【様式２】講座情報!$E$4:$ZU$30,入力情報等!AB$1))</f>
        <v/>
      </c>
      <c r="X298" t="str">
        <f>IF(HLOOKUP($A298,【様式２】講座情報!$E$4:$ZU$30,入力情報等!AC$1)="","",HLOOKUP($A298,【様式２】講座情報!$E$4:$ZU$30,入力情報等!AC$1))</f>
        <v/>
      </c>
      <c r="Y298" t="str">
        <f>IF(HLOOKUP($A298,【様式２】講座情報!$E$4:$ZU$30,入力情報等!AD$1)="","",HLOOKUP($A298,【様式２】講座情報!$E$4:$ZU$30,入力情報等!AD$1))</f>
        <v/>
      </c>
      <c r="Z298" t="str">
        <f>IF(HLOOKUP($A298,【様式２】講座情報!$E$4:$ZU$30,入力情報等!AE$1)="","",HLOOKUP($A298,【様式２】講座情報!$E$4:$ZU$30,入力情報等!AE$1))</f>
        <v/>
      </c>
    </row>
    <row r="299" spans="1:26">
      <c r="A299" t="str">
        <f>IF(COUNTIF(【様式２】講座情報!$4:$4,転記データ!$A$3*1000+入力情報等!E288)=1,転記データ!$A$3*1000+入力情報等!E288,"")</f>
        <v/>
      </c>
      <c r="B299" t="str">
        <f>IF(HLOOKUP($A299,【様式２】講座情報!$E$4:$ZU$30,入力情報等!F$1)="","",HLOOKUP($A299,【様式２】講座情報!$E$4:$ZU$30,入力情報等!F$1))</f>
        <v/>
      </c>
      <c r="C299" t="str">
        <f>IF(HLOOKUP($A299,【様式２】講座情報!$E$4:$ZU$30,入力情報等!G$1)="","",HLOOKUP($A299,【様式２】講座情報!$E$4:$ZU$30,入力情報等!G$1))</f>
        <v/>
      </c>
      <c r="D299" t="str">
        <f>IF(HLOOKUP($A299,【様式２】講座情報!$E$4:$ZU$30,入力情報等!H$1)="","",HLOOKUP($A299,【様式２】講座情報!$E$4:$ZU$30,入力情報等!H$1))</f>
        <v/>
      </c>
      <c r="E299" t="str">
        <f>IF(HLOOKUP($A299,【様式２】講座情報!$E$4:$ZU$30,入力情報等!I$1)="","",HLOOKUP($A299,【様式２】講座情報!$E$4:$ZU$30,入力情報等!I$1))</f>
        <v/>
      </c>
      <c r="F299" t="str">
        <f>IF(HLOOKUP($A299,【様式２】講座情報!$E$4:$ZU$30,入力情報等!J$1)="","",HLOOKUP($A299,【様式２】講座情報!$E$4:$ZU$30,入力情報等!J$1))</f>
        <v/>
      </c>
      <c r="G299" t="str">
        <f>IF(HLOOKUP($A299,【様式２】講座情報!$E$4:$ZU$30,入力情報等!K$1)="","",HLOOKUP($A299,【様式２】講座情報!$E$4:$ZU$30,入力情報等!K$1))</f>
        <v/>
      </c>
      <c r="H299" t="str">
        <f>IF(HLOOKUP($A299,【様式２】講座情報!$E$4:$ZU$30,入力情報等!L$1)="","",HLOOKUP($A299,【様式２】講座情報!$E$4:$ZU$30,入力情報等!L$1))</f>
        <v/>
      </c>
      <c r="I299" t="str">
        <f>IF(HLOOKUP($A299,【様式２】講座情報!$E$4:$ZU$30,入力情報等!M$1)="","",HLOOKUP($A299,【様式２】講座情報!$E$4:$ZU$30,入力情報等!M$1))</f>
        <v/>
      </c>
      <c r="J299" t="str">
        <f>IF(HLOOKUP($A299,【様式２】講座情報!$E$4:$ZU$30,入力情報等!N$1)="","",HLOOKUP($A299,【様式２】講座情報!$E$4:$ZU$30,入力情報等!N$1))</f>
        <v/>
      </c>
      <c r="K299" t="str">
        <f>IF(HLOOKUP($A299,【様式２】講座情報!$E$4:$ZU$30,入力情報等!O$1)="","",HLOOKUP($A299,【様式２】講座情報!$E$4:$ZU$30,入力情報等!O$1))</f>
        <v/>
      </c>
      <c r="L299" t="str">
        <f>IF(HLOOKUP($A299,【様式２】講座情報!$E$4:$ZU$30,入力情報等!Q$1)="","",HLOOKUP($A299,【様式２】講座情報!$E$4:$ZU$30,入力情報等!Q$1))</f>
        <v/>
      </c>
      <c r="M299" t="str">
        <f>IF(HLOOKUP($A299,【様式２】講座情報!$E$4:$ZU$30,入力情報等!R$1)="","",HLOOKUP($A299,【様式２】講座情報!$E$4:$ZU$30,入力情報等!R$1))</f>
        <v/>
      </c>
      <c r="N299" t="str">
        <f>IF(HLOOKUP($A299,【様式２】講座情報!$E$4:$ZU$30,入力情報等!S$1)="","",HLOOKUP($A299,【様式２】講座情報!$E$4:$ZU$30,入力情報等!S$1))</f>
        <v/>
      </c>
      <c r="O299" t="str">
        <f>IF(HLOOKUP($A299,【様式２】講座情報!$E$4:$ZU$30,入力情報等!T$1)="","",HLOOKUP($A299,【様式２】講座情報!$E$4:$ZU$30,入力情報等!T$1))</f>
        <v/>
      </c>
      <c r="P299" t="str">
        <f>IF(HLOOKUP($A299,【様式２】講座情報!$E$4:$ZU$30,入力情報等!U$1)="","",HLOOKUP($A299,【様式２】講座情報!$E$4:$ZU$30,入力情報等!U$1))</f>
        <v/>
      </c>
      <c r="Q299" t="str">
        <f>IF(HLOOKUP($A299,【様式２】講座情報!$E$4:$ZU$30,入力情報等!V$1)="","",HLOOKUP($A299,【様式２】講座情報!$E$4:$ZU$30,入力情報等!V$1))</f>
        <v/>
      </c>
      <c r="R299" t="str">
        <f>IF(HLOOKUP($A299,【様式２】講座情報!$E$4:$ZU$30,入力情報等!W$1)="","",HLOOKUP($A299,【様式２】講座情報!$E$4:$ZU$30,入力情報等!W$1))</f>
        <v/>
      </c>
      <c r="S299" t="str">
        <f>IF(HLOOKUP($A299,【様式２】講座情報!$E$4:$ZU$30,入力情報等!X$1)="","",HLOOKUP($A299,【様式２】講座情報!$E$4:$ZU$30,入力情報等!X$1))</f>
        <v/>
      </c>
      <c r="T299" t="str">
        <f>IF(HLOOKUP($A299,【様式２】講座情報!$E$4:$ZU$30,入力情報等!Y$1)="","",HLOOKUP($A299,【様式２】講座情報!$E$4:$ZU$30,入力情報等!Y$1))</f>
        <v/>
      </c>
      <c r="U299" t="str">
        <f>IF(HLOOKUP($A299,【様式２】講座情報!$E$4:$ZU$30,入力情報等!Z$1)="","",HLOOKUP($A299,【様式２】講座情報!$E$4:$ZU$30,入力情報等!Z$1))</f>
        <v/>
      </c>
      <c r="V299" t="str">
        <f>IF(HLOOKUP($A299,【様式２】講座情報!$E$4:$ZU$30,入力情報等!AA$1)="","",HLOOKUP($A299,【様式２】講座情報!$E$4:$ZU$30,入力情報等!AA$1))</f>
        <v/>
      </c>
      <c r="W299" t="str">
        <f>IF(HLOOKUP($A299,【様式２】講座情報!$E$4:$ZU$30,入力情報等!AB$1)="","",HLOOKUP($A299,【様式２】講座情報!$E$4:$ZU$30,入力情報等!AB$1))</f>
        <v/>
      </c>
      <c r="X299" t="str">
        <f>IF(HLOOKUP($A299,【様式２】講座情報!$E$4:$ZU$30,入力情報等!AC$1)="","",HLOOKUP($A299,【様式２】講座情報!$E$4:$ZU$30,入力情報等!AC$1))</f>
        <v/>
      </c>
      <c r="Y299" t="str">
        <f>IF(HLOOKUP($A299,【様式２】講座情報!$E$4:$ZU$30,入力情報等!AD$1)="","",HLOOKUP($A299,【様式２】講座情報!$E$4:$ZU$30,入力情報等!AD$1))</f>
        <v/>
      </c>
      <c r="Z299" t="str">
        <f>IF(HLOOKUP($A299,【様式２】講座情報!$E$4:$ZU$30,入力情報等!AE$1)="","",HLOOKUP($A299,【様式２】講座情報!$E$4:$ZU$30,入力情報等!AE$1))</f>
        <v/>
      </c>
    </row>
    <row r="300" spans="1:26">
      <c r="A300" t="str">
        <f>IF(COUNTIF(【様式２】講座情報!$4:$4,転記データ!$A$3*1000+入力情報等!E289)=1,転記データ!$A$3*1000+入力情報等!E289,"")</f>
        <v/>
      </c>
      <c r="B300" t="str">
        <f>IF(HLOOKUP($A300,【様式２】講座情報!$E$4:$ZU$30,入力情報等!F$1)="","",HLOOKUP($A300,【様式２】講座情報!$E$4:$ZU$30,入力情報等!F$1))</f>
        <v/>
      </c>
      <c r="C300" t="str">
        <f>IF(HLOOKUP($A300,【様式２】講座情報!$E$4:$ZU$30,入力情報等!G$1)="","",HLOOKUP($A300,【様式２】講座情報!$E$4:$ZU$30,入力情報等!G$1))</f>
        <v/>
      </c>
      <c r="D300" t="str">
        <f>IF(HLOOKUP($A300,【様式２】講座情報!$E$4:$ZU$30,入力情報等!H$1)="","",HLOOKUP($A300,【様式２】講座情報!$E$4:$ZU$30,入力情報等!H$1))</f>
        <v/>
      </c>
      <c r="E300" t="str">
        <f>IF(HLOOKUP($A300,【様式２】講座情報!$E$4:$ZU$30,入力情報等!I$1)="","",HLOOKUP($A300,【様式２】講座情報!$E$4:$ZU$30,入力情報等!I$1))</f>
        <v/>
      </c>
      <c r="F300" t="str">
        <f>IF(HLOOKUP($A300,【様式２】講座情報!$E$4:$ZU$30,入力情報等!J$1)="","",HLOOKUP($A300,【様式２】講座情報!$E$4:$ZU$30,入力情報等!J$1))</f>
        <v/>
      </c>
      <c r="G300" t="str">
        <f>IF(HLOOKUP($A300,【様式２】講座情報!$E$4:$ZU$30,入力情報等!K$1)="","",HLOOKUP($A300,【様式２】講座情報!$E$4:$ZU$30,入力情報等!K$1))</f>
        <v/>
      </c>
      <c r="H300" t="str">
        <f>IF(HLOOKUP($A300,【様式２】講座情報!$E$4:$ZU$30,入力情報等!L$1)="","",HLOOKUP($A300,【様式２】講座情報!$E$4:$ZU$30,入力情報等!L$1))</f>
        <v/>
      </c>
      <c r="I300" t="str">
        <f>IF(HLOOKUP($A300,【様式２】講座情報!$E$4:$ZU$30,入力情報等!M$1)="","",HLOOKUP($A300,【様式２】講座情報!$E$4:$ZU$30,入力情報等!M$1))</f>
        <v/>
      </c>
      <c r="J300" t="str">
        <f>IF(HLOOKUP($A300,【様式２】講座情報!$E$4:$ZU$30,入力情報等!N$1)="","",HLOOKUP($A300,【様式２】講座情報!$E$4:$ZU$30,入力情報等!N$1))</f>
        <v/>
      </c>
      <c r="K300" t="str">
        <f>IF(HLOOKUP($A300,【様式２】講座情報!$E$4:$ZU$30,入力情報等!O$1)="","",HLOOKUP($A300,【様式２】講座情報!$E$4:$ZU$30,入力情報等!O$1))</f>
        <v/>
      </c>
      <c r="L300" t="str">
        <f>IF(HLOOKUP($A300,【様式２】講座情報!$E$4:$ZU$30,入力情報等!Q$1)="","",HLOOKUP($A300,【様式２】講座情報!$E$4:$ZU$30,入力情報等!Q$1))</f>
        <v/>
      </c>
      <c r="M300" t="str">
        <f>IF(HLOOKUP($A300,【様式２】講座情報!$E$4:$ZU$30,入力情報等!R$1)="","",HLOOKUP($A300,【様式２】講座情報!$E$4:$ZU$30,入力情報等!R$1))</f>
        <v/>
      </c>
      <c r="N300" t="str">
        <f>IF(HLOOKUP($A300,【様式２】講座情報!$E$4:$ZU$30,入力情報等!S$1)="","",HLOOKUP($A300,【様式２】講座情報!$E$4:$ZU$30,入力情報等!S$1))</f>
        <v/>
      </c>
      <c r="O300" t="str">
        <f>IF(HLOOKUP($A300,【様式２】講座情報!$E$4:$ZU$30,入力情報等!T$1)="","",HLOOKUP($A300,【様式２】講座情報!$E$4:$ZU$30,入力情報等!T$1))</f>
        <v/>
      </c>
      <c r="P300" t="str">
        <f>IF(HLOOKUP($A300,【様式２】講座情報!$E$4:$ZU$30,入力情報等!U$1)="","",HLOOKUP($A300,【様式２】講座情報!$E$4:$ZU$30,入力情報等!U$1))</f>
        <v/>
      </c>
      <c r="Q300" t="str">
        <f>IF(HLOOKUP($A300,【様式２】講座情報!$E$4:$ZU$30,入力情報等!V$1)="","",HLOOKUP($A300,【様式２】講座情報!$E$4:$ZU$30,入力情報等!V$1))</f>
        <v/>
      </c>
      <c r="R300" t="str">
        <f>IF(HLOOKUP($A300,【様式２】講座情報!$E$4:$ZU$30,入力情報等!W$1)="","",HLOOKUP($A300,【様式２】講座情報!$E$4:$ZU$30,入力情報等!W$1))</f>
        <v/>
      </c>
      <c r="S300" t="str">
        <f>IF(HLOOKUP($A300,【様式２】講座情報!$E$4:$ZU$30,入力情報等!X$1)="","",HLOOKUP($A300,【様式２】講座情報!$E$4:$ZU$30,入力情報等!X$1))</f>
        <v/>
      </c>
      <c r="T300" t="str">
        <f>IF(HLOOKUP($A300,【様式２】講座情報!$E$4:$ZU$30,入力情報等!Y$1)="","",HLOOKUP($A300,【様式２】講座情報!$E$4:$ZU$30,入力情報等!Y$1))</f>
        <v/>
      </c>
      <c r="U300" t="str">
        <f>IF(HLOOKUP($A300,【様式２】講座情報!$E$4:$ZU$30,入力情報等!Z$1)="","",HLOOKUP($A300,【様式２】講座情報!$E$4:$ZU$30,入力情報等!Z$1))</f>
        <v/>
      </c>
      <c r="V300" t="str">
        <f>IF(HLOOKUP($A300,【様式２】講座情報!$E$4:$ZU$30,入力情報等!AA$1)="","",HLOOKUP($A300,【様式２】講座情報!$E$4:$ZU$30,入力情報等!AA$1))</f>
        <v/>
      </c>
      <c r="W300" t="str">
        <f>IF(HLOOKUP($A300,【様式２】講座情報!$E$4:$ZU$30,入力情報等!AB$1)="","",HLOOKUP($A300,【様式２】講座情報!$E$4:$ZU$30,入力情報等!AB$1))</f>
        <v/>
      </c>
      <c r="X300" t="str">
        <f>IF(HLOOKUP($A300,【様式２】講座情報!$E$4:$ZU$30,入力情報等!AC$1)="","",HLOOKUP($A300,【様式２】講座情報!$E$4:$ZU$30,入力情報等!AC$1))</f>
        <v/>
      </c>
      <c r="Y300" t="str">
        <f>IF(HLOOKUP($A300,【様式２】講座情報!$E$4:$ZU$30,入力情報等!AD$1)="","",HLOOKUP($A300,【様式２】講座情報!$E$4:$ZU$30,入力情報等!AD$1))</f>
        <v/>
      </c>
      <c r="Z300" t="str">
        <f>IF(HLOOKUP($A300,【様式２】講座情報!$E$4:$ZU$30,入力情報等!AE$1)="","",HLOOKUP($A300,【様式２】講座情報!$E$4:$ZU$30,入力情報等!AE$1))</f>
        <v/>
      </c>
    </row>
    <row r="301" spans="1:26">
      <c r="A301" t="str">
        <f>IF(COUNTIF(【様式２】講座情報!$4:$4,転記データ!$A$3*1000+入力情報等!E290)=1,転記データ!$A$3*1000+入力情報等!E290,"")</f>
        <v/>
      </c>
      <c r="B301" t="str">
        <f>IF(HLOOKUP($A301,【様式２】講座情報!$E$4:$ZU$30,入力情報等!F$1)="","",HLOOKUP($A301,【様式２】講座情報!$E$4:$ZU$30,入力情報等!F$1))</f>
        <v/>
      </c>
      <c r="C301" t="str">
        <f>IF(HLOOKUP($A301,【様式２】講座情報!$E$4:$ZU$30,入力情報等!G$1)="","",HLOOKUP($A301,【様式２】講座情報!$E$4:$ZU$30,入力情報等!G$1))</f>
        <v/>
      </c>
      <c r="D301" t="str">
        <f>IF(HLOOKUP($A301,【様式２】講座情報!$E$4:$ZU$30,入力情報等!H$1)="","",HLOOKUP($A301,【様式２】講座情報!$E$4:$ZU$30,入力情報等!H$1))</f>
        <v/>
      </c>
      <c r="E301" t="str">
        <f>IF(HLOOKUP($A301,【様式２】講座情報!$E$4:$ZU$30,入力情報等!I$1)="","",HLOOKUP($A301,【様式２】講座情報!$E$4:$ZU$30,入力情報等!I$1))</f>
        <v/>
      </c>
      <c r="F301" t="str">
        <f>IF(HLOOKUP($A301,【様式２】講座情報!$E$4:$ZU$30,入力情報等!J$1)="","",HLOOKUP($A301,【様式２】講座情報!$E$4:$ZU$30,入力情報等!J$1))</f>
        <v/>
      </c>
      <c r="G301" t="str">
        <f>IF(HLOOKUP($A301,【様式２】講座情報!$E$4:$ZU$30,入力情報等!K$1)="","",HLOOKUP($A301,【様式２】講座情報!$E$4:$ZU$30,入力情報等!K$1))</f>
        <v/>
      </c>
      <c r="H301" t="str">
        <f>IF(HLOOKUP($A301,【様式２】講座情報!$E$4:$ZU$30,入力情報等!L$1)="","",HLOOKUP($A301,【様式２】講座情報!$E$4:$ZU$30,入力情報等!L$1))</f>
        <v/>
      </c>
      <c r="I301" t="str">
        <f>IF(HLOOKUP($A301,【様式２】講座情報!$E$4:$ZU$30,入力情報等!M$1)="","",HLOOKUP($A301,【様式２】講座情報!$E$4:$ZU$30,入力情報等!M$1))</f>
        <v/>
      </c>
      <c r="J301" t="str">
        <f>IF(HLOOKUP($A301,【様式２】講座情報!$E$4:$ZU$30,入力情報等!N$1)="","",HLOOKUP($A301,【様式２】講座情報!$E$4:$ZU$30,入力情報等!N$1))</f>
        <v/>
      </c>
      <c r="K301" t="str">
        <f>IF(HLOOKUP($A301,【様式２】講座情報!$E$4:$ZU$30,入力情報等!O$1)="","",HLOOKUP($A301,【様式２】講座情報!$E$4:$ZU$30,入力情報等!O$1))</f>
        <v/>
      </c>
      <c r="L301" t="str">
        <f>IF(HLOOKUP($A301,【様式２】講座情報!$E$4:$ZU$30,入力情報等!Q$1)="","",HLOOKUP($A301,【様式２】講座情報!$E$4:$ZU$30,入力情報等!Q$1))</f>
        <v/>
      </c>
      <c r="M301" t="str">
        <f>IF(HLOOKUP($A301,【様式２】講座情報!$E$4:$ZU$30,入力情報等!R$1)="","",HLOOKUP($A301,【様式２】講座情報!$E$4:$ZU$30,入力情報等!R$1))</f>
        <v/>
      </c>
      <c r="N301" t="str">
        <f>IF(HLOOKUP($A301,【様式２】講座情報!$E$4:$ZU$30,入力情報等!S$1)="","",HLOOKUP($A301,【様式２】講座情報!$E$4:$ZU$30,入力情報等!S$1))</f>
        <v/>
      </c>
      <c r="O301" t="str">
        <f>IF(HLOOKUP($A301,【様式２】講座情報!$E$4:$ZU$30,入力情報等!T$1)="","",HLOOKUP($A301,【様式２】講座情報!$E$4:$ZU$30,入力情報等!T$1))</f>
        <v/>
      </c>
      <c r="P301" t="str">
        <f>IF(HLOOKUP($A301,【様式２】講座情報!$E$4:$ZU$30,入力情報等!U$1)="","",HLOOKUP($A301,【様式２】講座情報!$E$4:$ZU$30,入力情報等!U$1))</f>
        <v/>
      </c>
      <c r="Q301" t="str">
        <f>IF(HLOOKUP($A301,【様式２】講座情報!$E$4:$ZU$30,入力情報等!V$1)="","",HLOOKUP($A301,【様式２】講座情報!$E$4:$ZU$30,入力情報等!V$1))</f>
        <v/>
      </c>
      <c r="R301" t="str">
        <f>IF(HLOOKUP($A301,【様式２】講座情報!$E$4:$ZU$30,入力情報等!W$1)="","",HLOOKUP($A301,【様式２】講座情報!$E$4:$ZU$30,入力情報等!W$1))</f>
        <v/>
      </c>
      <c r="S301" t="str">
        <f>IF(HLOOKUP($A301,【様式２】講座情報!$E$4:$ZU$30,入力情報等!X$1)="","",HLOOKUP($A301,【様式２】講座情報!$E$4:$ZU$30,入力情報等!X$1))</f>
        <v/>
      </c>
      <c r="T301" t="str">
        <f>IF(HLOOKUP($A301,【様式２】講座情報!$E$4:$ZU$30,入力情報等!Y$1)="","",HLOOKUP($A301,【様式２】講座情報!$E$4:$ZU$30,入力情報等!Y$1))</f>
        <v/>
      </c>
      <c r="U301" t="str">
        <f>IF(HLOOKUP($A301,【様式２】講座情報!$E$4:$ZU$30,入力情報等!Z$1)="","",HLOOKUP($A301,【様式２】講座情報!$E$4:$ZU$30,入力情報等!Z$1))</f>
        <v/>
      </c>
      <c r="V301" t="str">
        <f>IF(HLOOKUP($A301,【様式２】講座情報!$E$4:$ZU$30,入力情報等!AA$1)="","",HLOOKUP($A301,【様式２】講座情報!$E$4:$ZU$30,入力情報等!AA$1))</f>
        <v/>
      </c>
      <c r="W301" t="str">
        <f>IF(HLOOKUP($A301,【様式２】講座情報!$E$4:$ZU$30,入力情報等!AB$1)="","",HLOOKUP($A301,【様式２】講座情報!$E$4:$ZU$30,入力情報等!AB$1))</f>
        <v/>
      </c>
      <c r="X301" t="str">
        <f>IF(HLOOKUP($A301,【様式２】講座情報!$E$4:$ZU$30,入力情報等!AC$1)="","",HLOOKUP($A301,【様式２】講座情報!$E$4:$ZU$30,入力情報等!AC$1))</f>
        <v/>
      </c>
      <c r="Y301" t="str">
        <f>IF(HLOOKUP($A301,【様式２】講座情報!$E$4:$ZU$30,入力情報等!AD$1)="","",HLOOKUP($A301,【様式２】講座情報!$E$4:$ZU$30,入力情報等!AD$1))</f>
        <v/>
      </c>
      <c r="Z301" t="str">
        <f>IF(HLOOKUP($A301,【様式２】講座情報!$E$4:$ZU$30,入力情報等!AE$1)="","",HLOOKUP($A301,【様式２】講座情報!$E$4:$ZU$30,入力情報等!AE$1))</f>
        <v/>
      </c>
    </row>
    <row r="302" spans="1:26">
      <c r="A302" t="str">
        <f>IF(COUNTIF(【様式２】講座情報!$4:$4,転記データ!$A$3*1000+入力情報等!E291)=1,転記データ!$A$3*1000+入力情報等!E291,"")</f>
        <v/>
      </c>
      <c r="B302" t="str">
        <f>IF(HLOOKUP($A302,【様式２】講座情報!$E$4:$ZU$30,入力情報等!F$1)="","",HLOOKUP($A302,【様式２】講座情報!$E$4:$ZU$30,入力情報等!F$1))</f>
        <v/>
      </c>
      <c r="C302" t="str">
        <f>IF(HLOOKUP($A302,【様式２】講座情報!$E$4:$ZU$30,入力情報等!G$1)="","",HLOOKUP($A302,【様式２】講座情報!$E$4:$ZU$30,入力情報等!G$1))</f>
        <v/>
      </c>
      <c r="D302" t="str">
        <f>IF(HLOOKUP($A302,【様式２】講座情報!$E$4:$ZU$30,入力情報等!H$1)="","",HLOOKUP($A302,【様式２】講座情報!$E$4:$ZU$30,入力情報等!H$1))</f>
        <v/>
      </c>
      <c r="E302" t="str">
        <f>IF(HLOOKUP($A302,【様式２】講座情報!$E$4:$ZU$30,入力情報等!I$1)="","",HLOOKUP($A302,【様式２】講座情報!$E$4:$ZU$30,入力情報等!I$1))</f>
        <v/>
      </c>
      <c r="F302" t="str">
        <f>IF(HLOOKUP($A302,【様式２】講座情報!$E$4:$ZU$30,入力情報等!J$1)="","",HLOOKUP($A302,【様式２】講座情報!$E$4:$ZU$30,入力情報等!J$1))</f>
        <v/>
      </c>
      <c r="G302" t="str">
        <f>IF(HLOOKUP($A302,【様式２】講座情報!$E$4:$ZU$30,入力情報等!K$1)="","",HLOOKUP($A302,【様式２】講座情報!$E$4:$ZU$30,入力情報等!K$1))</f>
        <v/>
      </c>
      <c r="H302" t="str">
        <f>IF(HLOOKUP($A302,【様式２】講座情報!$E$4:$ZU$30,入力情報等!L$1)="","",HLOOKUP($A302,【様式２】講座情報!$E$4:$ZU$30,入力情報等!L$1))</f>
        <v/>
      </c>
      <c r="I302" t="str">
        <f>IF(HLOOKUP($A302,【様式２】講座情報!$E$4:$ZU$30,入力情報等!M$1)="","",HLOOKUP($A302,【様式２】講座情報!$E$4:$ZU$30,入力情報等!M$1))</f>
        <v/>
      </c>
      <c r="J302" t="str">
        <f>IF(HLOOKUP($A302,【様式２】講座情報!$E$4:$ZU$30,入力情報等!N$1)="","",HLOOKUP($A302,【様式２】講座情報!$E$4:$ZU$30,入力情報等!N$1))</f>
        <v/>
      </c>
      <c r="K302" t="str">
        <f>IF(HLOOKUP($A302,【様式２】講座情報!$E$4:$ZU$30,入力情報等!O$1)="","",HLOOKUP($A302,【様式２】講座情報!$E$4:$ZU$30,入力情報等!O$1))</f>
        <v/>
      </c>
      <c r="L302" t="str">
        <f>IF(HLOOKUP($A302,【様式２】講座情報!$E$4:$ZU$30,入力情報等!Q$1)="","",HLOOKUP($A302,【様式２】講座情報!$E$4:$ZU$30,入力情報等!Q$1))</f>
        <v/>
      </c>
      <c r="M302" t="str">
        <f>IF(HLOOKUP($A302,【様式２】講座情報!$E$4:$ZU$30,入力情報等!R$1)="","",HLOOKUP($A302,【様式２】講座情報!$E$4:$ZU$30,入力情報等!R$1))</f>
        <v/>
      </c>
      <c r="N302" t="str">
        <f>IF(HLOOKUP($A302,【様式２】講座情報!$E$4:$ZU$30,入力情報等!S$1)="","",HLOOKUP($A302,【様式２】講座情報!$E$4:$ZU$30,入力情報等!S$1))</f>
        <v/>
      </c>
      <c r="O302" t="str">
        <f>IF(HLOOKUP($A302,【様式２】講座情報!$E$4:$ZU$30,入力情報等!T$1)="","",HLOOKUP($A302,【様式２】講座情報!$E$4:$ZU$30,入力情報等!T$1))</f>
        <v/>
      </c>
      <c r="P302" t="str">
        <f>IF(HLOOKUP($A302,【様式２】講座情報!$E$4:$ZU$30,入力情報等!U$1)="","",HLOOKUP($A302,【様式２】講座情報!$E$4:$ZU$30,入力情報等!U$1))</f>
        <v/>
      </c>
      <c r="Q302" t="str">
        <f>IF(HLOOKUP($A302,【様式２】講座情報!$E$4:$ZU$30,入力情報等!V$1)="","",HLOOKUP($A302,【様式２】講座情報!$E$4:$ZU$30,入力情報等!V$1))</f>
        <v/>
      </c>
      <c r="R302" t="str">
        <f>IF(HLOOKUP($A302,【様式２】講座情報!$E$4:$ZU$30,入力情報等!W$1)="","",HLOOKUP($A302,【様式２】講座情報!$E$4:$ZU$30,入力情報等!W$1))</f>
        <v/>
      </c>
      <c r="S302" t="str">
        <f>IF(HLOOKUP($A302,【様式２】講座情報!$E$4:$ZU$30,入力情報等!X$1)="","",HLOOKUP($A302,【様式２】講座情報!$E$4:$ZU$30,入力情報等!X$1))</f>
        <v/>
      </c>
      <c r="T302" t="str">
        <f>IF(HLOOKUP($A302,【様式２】講座情報!$E$4:$ZU$30,入力情報等!Y$1)="","",HLOOKUP($A302,【様式２】講座情報!$E$4:$ZU$30,入力情報等!Y$1))</f>
        <v/>
      </c>
      <c r="U302" t="str">
        <f>IF(HLOOKUP($A302,【様式２】講座情報!$E$4:$ZU$30,入力情報等!Z$1)="","",HLOOKUP($A302,【様式２】講座情報!$E$4:$ZU$30,入力情報等!Z$1))</f>
        <v/>
      </c>
      <c r="V302" t="str">
        <f>IF(HLOOKUP($A302,【様式２】講座情報!$E$4:$ZU$30,入力情報等!AA$1)="","",HLOOKUP($A302,【様式２】講座情報!$E$4:$ZU$30,入力情報等!AA$1))</f>
        <v/>
      </c>
      <c r="W302" t="str">
        <f>IF(HLOOKUP($A302,【様式２】講座情報!$E$4:$ZU$30,入力情報等!AB$1)="","",HLOOKUP($A302,【様式２】講座情報!$E$4:$ZU$30,入力情報等!AB$1))</f>
        <v/>
      </c>
      <c r="X302" t="str">
        <f>IF(HLOOKUP($A302,【様式２】講座情報!$E$4:$ZU$30,入力情報等!AC$1)="","",HLOOKUP($A302,【様式２】講座情報!$E$4:$ZU$30,入力情報等!AC$1))</f>
        <v/>
      </c>
      <c r="Y302" t="str">
        <f>IF(HLOOKUP($A302,【様式２】講座情報!$E$4:$ZU$30,入力情報等!AD$1)="","",HLOOKUP($A302,【様式２】講座情報!$E$4:$ZU$30,入力情報等!AD$1))</f>
        <v/>
      </c>
      <c r="Z302" t="str">
        <f>IF(HLOOKUP($A302,【様式２】講座情報!$E$4:$ZU$30,入力情報等!AE$1)="","",HLOOKUP($A302,【様式２】講座情報!$E$4:$ZU$30,入力情報等!AE$1))</f>
        <v/>
      </c>
    </row>
    <row r="303" spans="1:26">
      <c r="A303" t="str">
        <f>IF(COUNTIF(【様式２】講座情報!$4:$4,転記データ!$A$3*1000+入力情報等!E292)=1,転記データ!$A$3*1000+入力情報等!E292,"")</f>
        <v/>
      </c>
      <c r="B303" t="str">
        <f>IF(HLOOKUP($A303,【様式２】講座情報!$E$4:$ZU$30,入力情報等!F$1)="","",HLOOKUP($A303,【様式２】講座情報!$E$4:$ZU$30,入力情報等!F$1))</f>
        <v/>
      </c>
      <c r="C303" t="str">
        <f>IF(HLOOKUP($A303,【様式２】講座情報!$E$4:$ZU$30,入力情報等!G$1)="","",HLOOKUP($A303,【様式２】講座情報!$E$4:$ZU$30,入力情報等!G$1))</f>
        <v/>
      </c>
      <c r="D303" t="str">
        <f>IF(HLOOKUP($A303,【様式２】講座情報!$E$4:$ZU$30,入力情報等!H$1)="","",HLOOKUP($A303,【様式２】講座情報!$E$4:$ZU$30,入力情報等!H$1))</f>
        <v/>
      </c>
      <c r="E303" t="str">
        <f>IF(HLOOKUP($A303,【様式２】講座情報!$E$4:$ZU$30,入力情報等!I$1)="","",HLOOKUP($A303,【様式２】講座情報!$E$4:$ZU$30,入力情報等!I$1))</f>
        <v/>
      </c>
      <c r="F303" t="str">
        <f>IF(HLOOKUP($A303,【様式２】講座情報!$E$4:$ZU$30,入力情報等!J$1)="","",HLOOKUP($A303,【様式２】講座情報!$E$4:$ZU$30,入力情報等!J$1))</f>
        <v/>
      </c>
      <c r="G303" t="str">
        <f>IF(HLOOKUP($A303,【様式２】講座情報!$E$4:$ZU$30,入力情報等!K$1)="","",HLOOKUP($A303,【様式２】講座情報!$E$4:$ZU$30,入力情報等!K$1))</f>
        <v/>
      </c>
      <c r="H303" t="str">
        <f>IF(HLOOKUP($A303,【様式２】講座情報!$E$4:$ZU$30,入力情報等!L$1)="","",HLOOKUP($A303,【様式２】講座情報!$E$4:$ZU$30,入力情報等!L$1))</f>
        <v/>
      </c>
      <c r="I303" t="str">
        <f>IF(HLOOKUP($A303,【様式２】講座情報!$E$4:$ZU$30,入力情報等!M$1)="","",HLOOKUP($A303,【様式２】講座情報!$E$4:$ZU$30,入力情報等!M$1))</f>
        <v/>
      </c>
      <c r="J303" t="str">
        <f>IF(HLOOKUP($A303,【様式２】講座情報!$E$4:$ZU$30,入力情報等!N$1)="","",HLOOKUP($A303,【様式２】講座情報!$E$4:$ZU$30,入力情報等!N$1))</f>
        <v/>
      </c>
      <c r="K303" t="str">
        <f>IF(HLOOKUP($A303,【様式２】講座情報!$E$4:$ZU$30,入力情報等!O$1)="","",HLOOKUP($A303,【様式２】講座情報!$E$4:$ZU$30,入力情報等!O$1))</f>
        <v/>
      </c>
      <c r="L303" t="str">
        <f>IF(HLOOKUP($A303,【様式２】講座情報!$E$4:$ZU$30,入力情報等!Q$1)="","",HLOOKUP($A303,【様式２】講座情報!$E$4:$ZU$30,入力情報等!Q$1))</f>
        <v/>
      </c>
      <c r="M303" t="str">
        <f>IF(HLOOKUP($A303,【様式２】講座情報!$E$4:$ZU$30,入力情報等!R$1)="","",HLOOKUP($A303,【様式２】講座情報!$E$4:$ZU$30,入力情報等!R$1))</f>
        <v/>
      </c>
      <c r="N303" t="str">
        <f>IF(HLOOKUP($A303,【様式２】講座情報!$E$4:$ZU$30,入力情報等!S$1)="","",HLOOKUP($A303,【様式２】講座情報!$E$4:$ZU$30,入力情報等!S$1))</f>
        <v/>
      </c>
      <c r="O303" t="str">
        <f>IF(HLOOKUP($A303,【様式２】講座情報!$E$4:$ZU$30,入力情報等!T$1)="","",HLOOKUP($A303,【様式２】講座情報!$E$4:$ZU$30,入力情報等!T$1))</f>
        <v/>
      </c>
      <c r="P303" t="str">
        <f>IF(HLOOKUP($A303,【様式２】講座情報!$E$4:$ZU$30,入力情報等!U$1)="","",HLOOKUP($A303,【様式２】講座情報!$E$4:$ZU$30,入力情報等!U$1))</f>
        <v/>
      </c>
      <c r="Q303" t="str">
        <f>IF(HLOOKUP($A303,【様式２】講座情報!$E$4:$ZU$30,入力情報等!V$1)="","",HLOOKUP($A303,【様式２】講座情報!$E$4:$ZU$30,入力情報等!V$1))</f>
        <v/>
      </c>
      <c r="R303" t="str">
        <f>IF(HLOOKUP($A303,【様式２】講座情報!$E$4:$ZU$30,入力情報等!W$1)="","",HLOOKUP($A303,【様式２】講座情報!$E$4:$ZU$30,入力情報等!W$1))</f>
        <v/>
      </c>
      <c r="S303" t="str">
        <f>IF(HLOOKUP($A303,【様式２】講座情報!$E$4:$ZU$30,入力情報等!X$1)="","",HLOOKUP($A303,【様式２】講座情報!$E$4:$ZU$30,入力情報等!X$1))</f>
        <v/>
      </c>
      <c r="T303" t="str">
        <f>IF(HLOOKUP($A303,【様式２】講座情報!$E$4:$ZU$30,入力情報等!Y$1)="","",HLOOKUP($A303,【様式２】講座情報!$E$4:$ZU$30,入力情報等!Y$1))</f>
        <v/>
      </c>
      <c r="U303" t="str">
        <f>IF(HLOOKUP($A303,【様式２】講座情報!$E$4:$ZU$30,入力情報等!Z$1)="","",HLOOKUP($A303,【様式２】講座情報!$E$4:$ZU$30,入力情報等!Z$1))</f>
        <v/>
      </c>
      <c r="V303" t="str">
        <f>IF(HLOOKUP($A303,【様式２】講座情報!$E$4:$ZU$30,入力情報等!AA$1)="","",HLOOKUP($A303,【様式２】講座情報!$E$4:$ZU$30,入力情報等!AA$1))</f>
        <v/>
      </c>
      <c r="W303" t="str">
        <f>IF(HLOOKUP($A303,【様式２】講座情報!$E$4:$ZU$30,入力情報等!AB$1)="","",HLOOKUP($A303,【様式２】講座情報!$E$4:$ZU$30,入力情報等!AB$1))</f>
        <v/>
      </c>
      <c r="X303" t="str">
        <f>IF(HLOOKUP($A303,【様式２】講座情報!$E$4:$ZU$30,入力情報等!AC$1)="","",HLOOKUP($A303,【様式２】講座情報!$E$4:$ZU$30,入力情報等!AC$1))</f>
        <v/>
      </c>
      <c r="Y303" t="str">
        <f>IF(HLOOKUP($A303,【様式２】講座情報!$E$4:$ZU$30,入力情報等!AD$1)="","",HLOOKUP($A303,【様式２】講座情報!$E$4:$ZU$30,入力情報等!AD$1))</f>
        <v/>
      </c>
      <c r="Z303" t="str">
        <f>IF(HLOOKUP($A303,【様式２】講座情報!$E$4:$ZU$30,入力情報等!AE$1)="","",HLOOKUP($A303,【様式２】講座情報!$E$4:$ZU$30,入力情報等!AE$1))</f>
        <v/>
      </c>
    </row>
    <row r="304" spans="1:26">
      <c r="A304" t="str">
        <f>IF(COUNTIF(【様式２】講座情報!$4:$4,転記データ!$A$3*1000+入力情報等!E293)=1,転記データ!$A$3*1000+入力情報等!E293,"")</f>
        <v/>
      </c>
      <c r="B304" t="str">
        <f>IF(HLOOKUP($A304,【様式２】講座情報!$E$4:$ZU$30,入力情報等!F$1)="","",HLOOKUP($A304,【様式２】講座情報!$E$4:$ZU$30,入力情報等!F$1))</f>
        <v/>
      </c>
      <c r="C304" t="str">
        <f>IF(HLOOKUP($A304,【様式２】講座情報!$E$4:$ZU$30,入力情報等!G$1)="","",HLOOKUP($A304,【様式２】講座情報!$E$4:$ZU$30,入力情報等!G$1))</f>
        <v/>
      </c>
      <c r="D304" t="str">
        <f>IF(HLOOKUP($A304,【様式２】講座情報!$E$4:$ZU$30,入力情報等!H$1)="","",HLOOKUP($A304,【様式２】講座情報!$E$4:$ZU$30,入力情報等!H$1))</f>
        <v/>
      </c>
      <c r="E304" t="str">
        <f>IF(HLOOKUP($A304,【様式２】講座情報!$E$4:$ZU$30,入力情報等!I$1)="","",HLOOKUP($A304,【様式２】講座情報!$E$4:$ZU$30,入力情報等!I$1))</f>
        <v/>
      </c>
      <c r="F304" t="str">
        <f>IF(HLOOKUP($A304,【様式２】講座情報!$E$4:$ZU$30,入力情報等!J$1)="","",HLOOKUP($A304,【様式２】講座情報!$E$4:$ZU$30,入力情報等!J$1))</f>
        <v/>
      </c>
      <c r="G304" t="str">
        <f>IF(HLOOKUP($A304,【様式２】講座情報!$E$4:$ZU$30,入力情報等!K$1)="","",HLOOKUP($A304,【様式２】講座情報!$E$4:$ZU$30,入力情報等!K$1))</f>
        <v/>
      </c>
      <c r="H304" t="str">
        <f>IF(HLOOKUP($A304,【様式２】講座情報!$E$4:$ZU$30,入力情報等!L$1)="","",HLOOKUP($A304,【様式２】講座情報!$E$4:$ZU$30,入力情報等!L$1))</f>
        <v/>
      </c>
      <c r="I304" t="str">
        <f>IF(HLOOKUP($A304,【様式２】講座情報!$E$4:$ZU$30,入力情報等!M$1)="","",HLOOKUP($A304,【様式２】講座情報!$E$4:$ZU$30,入力情報等!M$1))</f>
        <v/>
      </c>
      <c r="J304" t="str">
        <f>IF(HLOOKUP($A304,【様式２】講座情報!$E$4:$ZU$30,入力情報等!N$1)="","",HLOOKUP($A304,【様式２】講座情報!$E$4:$ZU$30,入力情報等!N$1))</f>
        <v/>
      </c>
      <c r="K304" t="str">
        <f>IF(HLOOKUP($A304,【様式２】講座情報!$E$4:$ZU$30,入力情報等!O$1)="","",HLOOKUP($A304,【様式２】講座情報!$E$4:$ZU$30,入力情報等!O$1))</f>
        <v/>
      </c>
      <c r="L304" t="str">
        <f>IF(HLOOKUP($A304,【様式２】講座情報!$E$4:$ZU$30,入力情報等!Q$1)="","",HLOOKUP($A304,【様式２】講座情報!$E$4:$ZU$30,入力情報等!Q$1))</f>
        <v/>
      </c>
      <c r="M304" t="str">
        <f>IF(HLOOKUP($A304,【様式２】講座情報!$E$4:$ZU$30,入力情報等!R$1)="","",HLOOKUP($A304,【様式２】講座情報!$E$4:$ZU$30,入力情報等!R$1))</f>
        <v/>
      </c>
      <c r="N304" t="str">
        <f>IF(HLOOKUP($A304,【様式２】講座情報!$E$4:$ZU$30,入力情報等!S$1)="","",HLOOKUP($A304,【様式２】講座情報!$E$4:$ZU$30,入力情報等!S$1))</f>
        <v/>
      </c>
      <c r="O304" t="str">
        <f>IF(HLOOKUP($A304,【様式２】講座情報!$E$4:$ZU$30,入力情報等!T$1)="","",HLOOKUP($A304,【様式２】講座情報!$E$4:$ZU$30,入力情報等!T$1))</f>
        <v/>
      </c>
      <c r="P304" t="str">
        <f>IF(HLOOKUP($A304,【様式２】講座情報!$E$4:$ZU$30,入力情報等!U$1)="","",HLOOKUP($A304,【様式２】講座情報!$E$4:$ZU$30,入力情報等!U$1))</f>
        <v/>
      </c>
      <c r="Q304" t="str">
        <f>IF(HLOOKUP($A304,【様式２】講座情報!$E$4:$ZU$30,入力情報等!V$1)="","",HLOOKUP($A304,【様式２】講座情報!$E$4:$ZU$30,入力情報等!V$1))</f>
        <v/>
      </c>
      <c r="R304" t="str">
        <f>IF(HLOOKUP($A304,【様式２】講座情報!$E$4:$ZU$30,入力情報等!W$1)="","",HLOOKUP($A304,【様式２】講座情報!$E$4:$ZU$30,入力情報等!W$1))</f>
        <v/>
      </c>
      <c r="S304" t="str">
        <f>IF(HLOOKUP($A304,【様式２】講座情報!$E$4:$ZU$30,入力情報等!X$1)="","",HLOOKUP($A304,【様式２】講座情報!$E$4:$ZU$30,入力情報等!X$1))</f>
        <v/>
      </c>
      <c r="T304" t="str">
        <f>IF(HLOOKUP($A304,【様式２】講座情報!$E$4:$ZU$30,入力情報等!Y$1)="","",HLOOKUP($A304,【様式２】講座情報!$E$4:$ZU$30,入力情報等!Y$1))</f>
        <v/>
      </c>
      <c r="U304" t="str">
        <f>IF(HLOOKUP($A304,【様式２】講座情報!$E$4:$ZU$30,入力情報等!Z$1)="","",HLOOKUP($A304,【様式２】講座情報!$E$4:$ZU$30,入力情報等!Z$1))</f>
        <v/>
      </c>
      <c r="V304" t="str">
        <f>IF(HLOOKUP($A304,【様式２】講座情報!$E$4:$ZU$30,入力情報等!AA$1)="","",HLOOKUP($A304,【様式２】講座情報!$E$4:$ZU$30,入力情報等!AA$1))</f>
        <v/>
      </c>
      <c r="W304" t="str">
        <f>IF(HLOOKUP($A304,【様式２】講座情報!$E$4:$ZU$30,入力情報等!AB$1)="","",HLOOKUP($A304,【様式２】講座情報!$E$4:$ZU$30,入力情報等!AB$1))</f>
        <v/>
      </c>
      <c r="X304" t="str">
        <f>IF(HLOOKUP($A304,【様式２】講座情報!$E$4:$ZU$30,入力情報等!AC$1)="","",HLOOKUP($A304,【様式２】講座情報!$E$4:$ZU$30,入力情報等!AC$1))</f>
        <v/>
      </c>
      <c r="Y304" t="str">
        <f>IF(HLOOKUP($A304,【様式２】講座情報!$E$4:$ZU$30,入力情報等!AD$1)="","",HLOOKUP($A304,【様式２】講座情報!$E$4:$ZU$30,入力情報等!AD$1))</f>
        <v/>
      </c>
      <c r="Z304" t="str">
        <f>IF(HLOOKUP($A304,【様式２】講座情報!$E$4:$ZU$30,入力情報等!AE$1)="","",HLOOKUP($A304,【様式２】講座情報!$E$4:$ZU$30,入力情報等!AE$1))</f>
        <v/>
      </c>
    </row>
    <row r="305" spans="1:26">
      <c r="A305" t="str">
        <f>IF(COUNTIF(【様式２】講座情報!$4:$4,転記データ!$A$3*1000+入力情報等!E294)=1,転記データ!$A$3*1000+入力情報等!E294,"")</f>
        <v/>
      </c>
      <c r="B305" t="str">
        <f>IF(HLOOKUP($A305,【様式２】講座情報!$E$4:$ZU$30,入力情報等!F$1)="","",HLOOKUP($A305,【様式２】講座情報!$E$4:$ZU$30,入力情報等!F$1))</f>
        <v/>
      </c>
      <c r="C305" t="str">
        <f>IF(HLOOKUP($A305,【様式２】講座情報!$E$4:$ZU$30,入力情報等!G$1)="","",HLOOKUP($A305,【様式２】講座情報!$E$4:$ZU$30,入力情報等!G$1))</f>
        <v/>
      </c>
      <c r="D305" t="str">
        <f>IF(HLOOKUP($A305,【様式２】講座情報!$E$4:$ZU$30,入力情報等!H$1)="","",HLOOKUP($A305,【様式２】講座情報!$E$4:$ZU$30,入力情報等!H$1))</f>
        <v/>
      </c>
      <c r="E305" t="str">
        <f>IF(HLOOKUP($A305,【様式２】講座情報!$E$4:$ZU$30,入力情報等!I$1)="","",HLOOKUP($A305,【様式２】講座情報!$E$4:$ZU$30,入力情報等!I$1))</f>
        <v/>
      </c>
      <c r="F305" t="str">
        <f>IF(HLOOKUP($A305,【様式２】講座情報!$E$4:$ZU$30,入力情報等!J$1)="","",HLOOKUP($A305,【様式２】講座情報!$E$4:$ZU$30,入力情報等!J$1))</f>
        <v/>
      </c>
      <c r="G305" t="str">
        <f>IF(HLOOKUP($A305,【様式２】講座情報!$E$4:$ZU$30,入力情報等!K$1)="","",HLOOKUP($A305,【様式２】講座情報!$E$4:$ZU$30,入力情報等!K$1))</f>
        <v/>
      </c>
      <c r="H305" t="str">
        <f>IF(HLOOKUP($A305,【様式２】講座情報!$E$4:$ZU$30,入力情報等!L$1)="","",HLOOKUP($A305,【様式２】講座情報!$E$4:$ZU$30,入力情報等!L$1))</f>
        <v/>
      </c>
      <c r="I305" t="str">
        <f>IF(HLOOKUP($A305,【様式２】講座情報!$E$4:$ZU$30,入力情報等!M$1)="","",HLOOKUP($A305,【様式２】講座情報!$E$4:$ZU$30,入力情報等!M$1))</f>
        <v/>
      </c>
      <c r="J305" t="str">
        <f>IF(HLOOKUP($A305,【様式２】講座情報!$E$4:$ZU$30,入力情報等!N$1)="","",HLOOKUP($A305,【様式２】講座情報!$E$4:$ZU$30,入力情報等!N$1))</f>
        <v/>
      </c>
      <c r="K305" t="str">
        <f>IF(HLOOKUP($A305,【様式２】講座情報!$E$4:$ZU$30,入力情報等!O$1)="","",HLOOKUP($A305,【様式２】講座情報!$E$4:$ZU$30,入力情報等!O$1))</f>
        <v/>
      </c>
      <c r="L305" t="str">
        <f>IF(HLOOKUP($A305,【様式２】講座情報!$E$4:$ZU$30,入力情報等!Q$1)="","",HLOOKUP($A305,【様式２】講座情報!$E$4:$ZU$30,入力情報等!Q$1))</f>
        <v/>
      </c>
      <c r="M305" t="str">
        <f>IF(HLOOKUP($A305,【様式２】講座情報!$E$4:$ZU$30,入力情報等!R$1)="","",HLOOKUP($A305,【様式２】講座情報!$E$4:$ZU$30,入力情報等!R$1))</f>
        <v/>
      </c>
      <c r="N305" t="str">
        <f>IF(HLOOKUP($A305,【様式２】講座情報!$E$4:$ZU$30,入力情報等!S$1)="","",HLOOKUP($A305,【様式２】講座情報!$E$4:$ZU$30,入力情報等!S$1))</f>
        <v/>
      </c>
      <c r="O305" t="str">
        <f>IF(HLOOKUP($A305,【様式２】講座情報!$E$4:$ZU$30,入力情報等!T$1)="","",HLOOKUP($A305,【様式２】講座情報!$E$4:$ZU$30,入力情報等!T$1))</f>
        <v/>
      </c>
      <c r="P305" t="str">
        <f>IF(HLOOKUP($A305,【様式２】講座情報!$E$4:$ZU$30,入力情報等!U$1)="","",HLOOKUP($A305,【様式２】講座情報!$E$4:$ZU$30,入力情報等!U$1))</f>
        <v/>
      </c>
      <c r="Q305" t="str">
        <f>IF(HLOOKUP($A305,【様式２】講座情報!$E$4:$ZU$30,入力情報等!V$1)="","",HLOOKUP($A305,【様式２】講座情報!$E$4:$ZU$30,入力情報等!V$1))</f>
        <v/>
      </c>
      <c r="R305" t="str">
        <f>IF(HLOOKUP($A305,【様式２】講座情報!$E$4:$ZU$30,入力情報等!W$1)="","",HLOOKUP($A305,【様式２】講座情報!$E$4:$ZU$30,入力情報等!W$1))</f>
        <v/>
      </c>
      <c r="S305" t="str">
        <f>IF(HLOOKUP($A305,【様式２】講座情報!$E$4:$ZU$30,入力情報等!X$1)="","",HLOOKUP($A305,【様式２】講座情報!$E$4:$ZU$30,入力情報等!X$1))</f>
        <v/>
      </c>
      <c r="T305" t="str">
        <f>IF(HLOOKUP($A305,【様式２】講座情報!$E$4:$ZU$30,入力情報等!Y$1)="","",HLOOKUP($A305,【様式２】講座情報!$E$4:$ZU$30,入力情報等!Y$1))</f>
        <v/>
      </c>
      <c r="U305" t="str">
        <f>IF(HLOOKUP($A305,【様式２】講座情報!$E$4:$ZU$30,入力情報等!Z$1)="","",HLOOKUP($A305,【様式２】講座情報!$E$4:$ZU$30,入力情報等!Z$1))</f>
        <v/>
      </c>
      <c r="V305" t="str">
        <f>IF(HLOOKUP($A305,【様式２】講座情報!$E$4:$ZU$30,入力情報等!AA$1)="","",HLOOKUP($A305,【様式２】講座情報!$E$4:$ZU$30,入力情報等!AA$1))</f>
        <v/>
      </c>
      <c r="W305" t="str">
        <f>IF(HLOOKUP($A305,【様式２】講座情報!$E$4:$ZU$30,入力情報等!AB$1)="","",HLOOKUP($A305,【様式２】講座情報!$E$4:$ZU$30,入力情報等!AB$1))</f>
        <v/>
      </c>
      <c r="X305" t="str">
        <f>IF(HLOOKUP($A305,【様式２】講座情報!$E$4:$ZU$30,入力情報等!AC$1)="","",HLOOKUP($A305,【様式２】講座情報!$E$4:$ZU$30,入力情報等!AC$1))</f>
        <v/>
      </c>
      <c r="Y305" t="str">
        <f>IF(HLOOKUP($A305,【様式２】講座情報!$E$4:$ZU$30,入力情報等!AD$1)="","",HLOOKUP($A305,【様式２】講座情報!$E$4:$ZU$30,入力情報等!AD$1))</f>
        <v/>
      </c>
      <c r="Z305" t="str">
        <f>IF(HLOOKUP($A305,【様式２】講座情報!$E$4:$ZU$30,入力情報等!AE$1)="","",HLOOKUP($A305,【様式２】講座情報!$E$4:$ZU$30,入力情報等!AE$1))</f>
        <v/>
      </c>
    </row>
    <row r="306" spans="1:26">
      <c r="A306" t="str">
        <f>IF(COUNTIF(【様式２】講座情報!$4:$4,転記データ!$A$3*1000+入力情報等!E295)=1,転記データ!$A$3*1000+入力情報等!E295,"")</f>
        <v/>
      </c>
      <c r="B306" t="str">
        <f>IF(HLOOKUP($A306,【様式２】講座情報!$E$4:$ZU$30,入力情報等!F$1)="","",HLOOKUP($A306,【様式２】講座情報!$E$4:$ZU$30,入力情報等!F$1))</f>
        <v/>
      </c>
      <c r="C306" t="str">
        <f>IF(HLOOKUP($A306,【様式２】講座情報!$E$4:$ZU$30,入力情報等!G$1)="","",HLOOKUP($A306,【様式２】講座情報!$E$4:$ZU$30,入力情報等!G$1))</f>
        <v/>
      </c>
      <c r="D306" t="str">
        <f>IF(HLOOKUP($A306,【様式２】講座情報!$E$4:$ZU$30,入力情報等!H$1)="","",HLOOKUP($A306,【様式２】講座情報!$E$4:$ZU$30,入力情報等!H$1))</f>
        <v/>
      </c>
      <c r="E306" t="str">
        <f>IF(HLOOKUP($A306,【様式２】講座情報!$E$4:$ZU$30,入力情報等!I$1)="","",HLOOKUP($A306,【様式２】講座情報!$E$4:$ZU$30,入力情報等!I$1))</f>
        <v/>
      </c>
      <c r="F306" t="str">
        <f>IF(HLOOKUP($A306,【様式２】講座情報!$E$4:$ZU$30,入力情報等!J$1)="","",HLOOKUP($A306,【様式２】講座情報!$E$4:$ZU$30,入力情報等!J$1))</f>
        <v/>
      </c>
      <c r="G306" t="str">
        <f>IF(HLOOKUP($A306,【様式２】講座情報!$E$4:$ZU$30,入力情報等!K$1)="","",HLOOKUP($A306,【様式２】講座情報!$E$4:$ZU$30,入力情報等!K$1))</f>
        <v/>
      </c>
      <c r="H306" t="str">
        <f>IF(HLOOKUP($A306,【様式２】講座情報!$E$4:$ZU$30,入力情報等!L$1)="","",HLOOKUP($A306,【様式２】講座情報!$E$4:$ZU$30,入力情報等!L$1))</f>
        <v/>
      </c>
      <c r="I306" t="str">
        <f>IF(HLOOKUP($A306,【様式２】講座情報!$E$4:$ZU$30,入力情報等!M$1)="","",HLOOKUP($A306,【様式２】講座情報!$E$4:$ZU$30,入力情報等!M$1))</f>
        <v/>
      </c>
      <c r="J306" t="str">
        <f>IF(HLOOKUP($A306,【様式２】講座情報!$E$4:$ZU$30,入力情報等!N$1)="","",HLOOKUP($A306,【様式２】講座情報!$E$4:$ZU$30,入力情報等!N$1))</f>
        <v/>
      </c>
      <c r="K306" t="str">
        <f>IF(HLOOKUP($A306,【様式２】講座情報!$E$4:$ZU$30,入力情報等!O$1)="","",HLOOKUP($A306,【様式２】講座情報!$E$4:$ZU$30,入力情報等!O$1))</f>
        <v/>
      </c>
      <c r="L306" t="str">
        <f>IF(HLOOKUP($A306,【様式２】講座情報!$E$4:$ZU$30,入力情報等!Q$1)="","",HLOOKUP($A306,【様式２】講座情報!$E$4:$ZU$30,入力情報等!Q$1))</f>
        <v/>
      </c>
      <c r="M306" t="str">
        <f>IF(HLOOKUP($A306,【様式２】講座情報!$E$4:$ZU$30,入力情報等!R$1)="","",HLOOKUP($A306,【様式２】講座情報!$E$4:$ZU$30,入力情報等!R$1))</f>
        <v/>
      </c>
      <c r="N306" t="str">
        <f>IF(HLOOKUP($A306,【様式２】講座情報!$E$4:$ZU$30,入力情報等!S$1)="","",HLOOKUP($A306,【様式２】講座情報!$E$4:$ZU$30,入力情報等!S$1))</f>
        <v/>
      </c>
      <c r="O306" t="str">
        <f>IF(HLOOKUP($A306,【様式２】講座情報!$E$4:$ZU$30,入力情報等!T$1)="","",HLOOKUP($A306,【様式２】講座情報!$E$4:$ZU$30,入力情報等!T$1))</f>
        <v/>
      </c>
      <c r="P306" t="str">
        <f>IF(HLOOKUP($A306,【様式２】講座情報!$E$4:$ZU$30,入力情報等!U$1)="","",HLOOKUP($A306,【様式２】講座情報!$E$4:$ZU$30,入力情報等!U$1))</f>
        <v/>
      </c>
      <c r="Q306" t="str">
        <f>IF(HLOOKUP($A306,【様式２】講座情報!$E$4:$ZU$30,入力情報等!V$1)="","",HLOOKUP($A306,【様式２】講座情報!$E$4:$ZU$30,入力情報等!V$1))</f>
        <v/>
      </c>
      <c r="R306" t="str">
        <f>IF(HLOOKUP($A306,【様式２】講座情報!$E$4:$ZU$30,入力情報等!W$1)="","",HLOOKUP($A306,【様式２】講座情報!$E$4:$ZU$30,入力情報等!W$1))</f>
        <v/>
      </c>
      <c r="S306" t="str">
        <f>IF(HLOOKUP($A306,【様式２】講座情報!$E$4:$ZU$30,入力情報等!X$1)="","",HLOOKUP($A306,【様式２】講座情報!$E$4:$ZU$30,入力情報等!X$1))</f>
        <v/>
      </c>
      <c r="T306" t="str">
        <f>IF(HLOOKUP($A306,【様式２】講座情報!$E$4:$ZU$30,入力情報等!Y$1)="","",HLOOKUP($A306,【様式２】講座情報!$E$4:$ZU$30,入力情報等!Y$1))</f>
        <v/>
      </c>
      <c r="U306" t="str">
        <f>IF(HLOOKUP($A306,【様式２】講座情報!$E$4:$ZU$30,入力情報等!Z$1)="","",HLOOKUP($A306,【様式２】講座情報!$E$4:$ZU$30,入力情報等!Z$1))</f>
        <v/>
      </c>
      <c r="V306" t="str">
        <f>IF(HLOOKUP($A306,【様式２】講座情報!$E$4:$ZU$30,入力情報等!AA$1)="","",HLOOKUP($A306,【様式２】講座情報!$E$4:$ZU$30,入力情報等!AA$1))</f>
        <v/>
      </c>
      <c r="W306" t="str">
        <f>IF(HLOOKUP($A306,【様式２】講座情報!$E$4:$ZU$30,入力情報等!AB$1)="","",HLOOKUP($A306,【様式２】講座情報!$E$4:$ZU$30,入力情報等!AB$1))</f>
        <v/>
      </c>
      <c r="X306" t="str">
        <f>IF(HLOOKUP($A306,【様式２】講座情報!$E$4:$ZU$30,入力情報等!AC$1)="","",HLOOKUP($A306,【様式２】講座情報!$E$4:$ZU$30,入力情報等!AC$1))</f>
        <v/>
      </c>
      <c r="Y306" t="str">
        <f>IF(HLOOKUP($A306,【様式２】講座情報!$E$4:$ZU$30,入力情報等!AD$1)="","",HLOOKUP($A306,【様式２】講座情報!$E$4:$ZU$30,入力情報等!AD$1))</f>
        <v/>
      </c>
      <c r="Z306" t="str">
        <f>IF(HLOOKUP($A306,【様式２】講座情報!$E$4:$ZU$30,入力情報等!AE$1)="","",HLOOKUP($A306,【様式２】講座情報!$E$4:$ZU$30,入力情報等!AE$1))</f>
        <v/>
      </c>
    </row>
    <row r="307" spans="1:26">
      <c r="A307" t="str">
        <f>IF(COUNTIF(【様式２】講座情報!$4:$4,転記データ!$A$3*1000+入力情報等!E296)=1,転記データ!$A$3*1000+入力情報等!E296,"")</f>
        <v/>
      </c>
      <c r="B307" t="str">
        <f>IF(HLOOKUP($A307,【様式２】講座情報!$E$4:$ZU$30,入力情報等!F$1)="","",HLOOKUP($A307,【様式２】講座情報!$E$4:$ZU$30,入力情報等!F$1))</f>
        <v/>
      </c>
      <c r="C307" t="str">
        <f>IF(HLOOKUP($A307,【様式２】講座情報!$E$4:$ZU$30,入力情報等!G$1)="","",HLOOKUP($A307,【様式２】講座情報!$E$4:$ZU$30,入力情報等!G$1))</f>
        <v/>
      </c>
      <c r="D307" t="str">
        <f>IF(HLOOKUP($A307,【様式２】講座情報!$E$4:$ZU$30,入力情報等!H$1)="","",HLOOKUP($A307,【様式２】講座情報!$E$4:$ZU$30,入力情報等!H$1))</f>
        <v/>
      </c>
      <c r="E307" t="str">
        <f>IF(HLOOKUP($A307,【様式２】講座情報!$E$4:$ZU$30,入力情報等!I$1)="","",HLOOKUP($A307,【様式２】講座情報!$E$4:$ZU$30,入力情報等!I$1))</f>
        <v/>
      </c>
      <c r="F307" t="str">
        <f>IF(HLOOKUP($A307,【様式２】講座情報!$E$4:$ZU$30,入力情報等!J$1)="","",HLOOKUP($A307,【様式２】講座情報!$E$4:$ZU$30,入力情報等!J$1))</f>
        <v/>
      </c>
      <c r="G307" t="str">
        <f>IF(HLOOKUP($A307,【様式２】講座情報!$E$4:$ZU$30,入力情報等!K$1)="","",HLOOKUP($A307,【様式２】講座情報!$E$4:$ZU$30,入力情報等!K$1))</f>
        <v/>
      </c>
      <c r="H307" t="str">
        <f>IF(HLOOKUP($A307,【様式２】講座情報!$E$4:$ZU$30,入力情報等!L$1)="","",HLOOKUP($A307,【様式２】講座情報!$E$4:$ZU$30,入力情報等!L$1))</f>
        <v/>
      </c>
      <c r="I307" t="str">
        <f>IF(HLOOKUP($A307,【様式２】講座情報!$E$4:$ZU$30,入力情報等!M$1)="","",HLOOKUP($A307,【様式２】講座情報!$E$4:$ZU$30,入力情報等!M$1))</f>
        <v/>
      </c>
      <c r="J307" t="str">
        <f>IF(HLOOKUP($A307,【様式２】講座情報!$E$4:$ZU$30,入力情報等!N$1)="","",HLOOKUP($A307,【様式２】講座情報!$E$4:$ZU$30,入力情報等!N$1))</f>
        <v/>
      </c>
      <c r="K307" t="str">
        <f>IF(HLOOKUP($A307,【様式２】講座情報!$E$4:$ZU$30,入力情報等!O$1)="","",HLOOKUP($A307,【様式２】講座情報!$E$4:$ZU$30,入力情報等!O$1))</f>
        <v/>
      </c>
      <c r="L307" t="str">
        <f>IF(HLOOKUP($A307,【様式２】講座情報!$E$4:$ZU$30,入力情報等!Q$1)="","",HLOOKUP($A307,【様式２】講座情報!$E$4:$ZU$30,入力情報等!Q$1))</f>
        <v/>
      </c>
      <c r="M307" t="str">
        <f>IF(HLOOKUP($A307,【様式２】講座情報!$E$4:$ZU$30,入力情報等!R$1)="","",HLOOKUP($A307,【様式２】講座情報!$E$4:$ZU$30,入力情報等!R$1))</f>
        <v/>
      </c>
      <c r="N307" t="str">
        <f>IF(HLOOKUP($A307,【様式２】講座情報!$E$4:$ZU$30,入力情報等!S$1)="","",HLOOKUP($A307,【様式２】講座情報!$E$4:$ZU$30,入力情報等!S$1))</f>
        <v/>
      </c>
      <c r="O307" t="str">
        <f>IF(HLOOKUP($A307,【様式２】講座情報!$E$4:$ZU$30,入力情報等!T$1)="","",HLOOKUP($A307,【様式２】講座情報!$E$4:$ZU$30,入力情報等!T$1))</f>
        <v/>
      </c>
      <c r="P307" t="str">
        <f>IF(HLOOKUP($A307,【様式２】講座情報!$E$4:$ZU$30,入力情報等!U$1)="","",HLOOKUP($A307,【様式２】講座情報!$E$4:$ZU$30,入力情報等!U$1))</f>
        <v/>
      </c>
      <c r="Q307" t="str">
        <f>IF(HLOOKUP($A307,【様式２】講座情報!$E$4:$ZU$30,入力情報等!V$1)="","",HLOOKUP($A307,【様式２】講座情報!$E$4:$ZU$30,入力情報等!V$1))</f>
        <v/>
      </c>
      <c r="R307" t="str">
        <f>IF(HLOOKUP($A307,【様式２】講座情報!$E$4:$ZU$30,入力情報等!W$1)="","",HLOOKUP($A307,【様式２】講座情報!$E$4:$ZU$30,入力情報等!W$1))</f>
        <v/>
      </c>
      <c r="S307" t="str">
        <f>IF(HLOOKUP($A307,【様式２】講座情報!$E$4:$ZU$30,入力情報等!X$1)="","",HLOOKUP($A307,【様式２】講座情報!$E$4:$ZU$30,入力情報等!X$1))</f>
        <v/>
      </c>
      <c r="T307" t="str">
        <f>IF(HLOOKUP($A307,【様式２】講座情報!$E$4:$ZU$30,入力情報等!Y$1)="","",HLOOKUP($A307,【様式２】講座情報!$E$4:$ZU$30,入力情報等!Y$1))</f>
        <v/>
      </c>
      <c r="U307" t="str">
        <f>IF(HLOOKUP($A307,【様式２】講座情報!$E$4:$ZU$30,入力情報等!Z$1)="","",HLOOKUP($A307,【様式２】講座情報!$E$4:$ZU$30,入力情報等!Z$1))</f>
        <v/>
      </c>
      <c r="V307" t="str">
        <f>IF(HLOOKUP($A307,【様式２】講座情報!$E$4:$ZU$30,入力情報等!AA$1)="","",HLOOKUP($A307,【様式２】講座情報!$E$4:$ZU$30,入力情報等!AA$1))</f>
        <v/>
      </c>
      <c r="W307" t="str">
        <f>IF(HLOOKUP($A307,【様式２】講座情報!$E$4:$ZU$30,入力情報等!AB$1)="","",HLOOKUP($A307,【様式２】講座情報!$E$4:$ZU$30,入力情報等!AB$1))</f>
        <v/>
      </c>
      <c r="X307" t="str">
        <f>IF(HLOOKUP($A307,【様式２】講座情報!$E$4:$ZU$30,入力情報等!AC$1)="","",HLOOKUP($A307,【様式２】講座情報!$E$4:$ZU$30,入力情報等!AC$1))</f>
        <v/>
      </c>
      <c r="Y307" t="str">
        <f>IF(HLOOKUP($A307,【様式２】講座情報!$E$4:$ZU$30,入力情報等!AD$1)="","",HLOOKUP($A307,【様式２】講座情報!$E$4:$ZU$30,入力情報等!AD$1))</f>
        <v/>
      </c>
      <c r="Z307" t="str">
        <f>IF(HLOOKUP($A307,【様式２】講座情報!$E$4:$ZU$30,入力情報等!AE$1)="","",HLOOKUP($A307,【様式２】講座情報!$E$4:$ZU$30,入力情報等!AE$1))</f>
        <v/>
      </c>
    </row>
    <row r="308" spans="1:26">
      <c r="A308" t="str">
        <f>IF(COUNTIF(【様式２】講座情報!$4:$4,転記データ!$A$3*1000+入力情報等!E297)=1,転記データ!$A$3*1000+入力情報等!E297,"")</f>
        <v/>
      </c>
      <c r="B308" t="str">
        <f>IF(HLOOKUP($A308,【様式２】講座情報!$E$4:$ZU$30,入力情報等!F$1)="","",HLOOKUP($A308,【様式２】講座情報!$E$4:$ZU$30,入力情報等!F$1))</f>
        <v/>
      </c>
      <c r="C308" t="str">
        <f>IF(HLOOKUP($A308,【様式２】講座情報!$E$4:$ZU$30,入力情報等!G$1)="","",HLOOKUP($A308,【様式２】講座情報!$E$4:$ZU$30,入力情報等!G$1))</f>
        <v/>
      </c>
      <c r="D308" t="str">
        <f>IF(HLOOKUP($A308,【様式２】講座情報!$E$4:$ZU$30,入力情報等!H$1)="","",HLOOKUP($A308,【様式２】講座情報!$E$4:$ZU$30,入力情報等!H$1))</f>
        <v/>
      </c>
      <c r="E308" t="str">
        <f>IF(HLOOKUP($A308,【様式２】講座情報!$E$4:$ZU$30,入力情報等!I$1)="","",HLOOKUP($A308,【様式２】講座情報!$E$4:$ZU$30,入力情報等!I$1))</f>
        <v/>
      </c>
      <c r="F308" t="str">
        <f>IF(HLOOKUP($A308,【様式２】講座情報!$E$4:$ZU$30,入力情報等!J$1)="","",HLOOKUP($A308,【様式２】講座情報!$E$4:$ZU$30,入力情報等!J$1))</f>
        <v/>
      </c>
      <c r="G308" t="str">
        <f>IF(HLOOKUP($A308,【様式２】講座情報!$E$4:$ZU$30,入力情報等!K$1)="","",HLOOKUP($A308,【様式２】講座情報!$E$4:$ZU$30,入力情報等!K$1))</f>
        <v/>
      </c>
      <c r="H308" t="str">
        <f>IF(HLOOKUP($A308,【様式２】講座情報!$E$4:$ZU$30,入力情報等!L$1)="","",HLOOKUP($A308,【様式２】講座情報!$E$4:$ZU$30,入力情報等!L$1))</f>
        <v/>
      </c>
      <c r="I308" t="str">
        <f>IF(HLOOKUP($A308,【様式２】講座情報!$E$4:$ZU$30,入力情報等!M$1)="","",HLOOKUP($A308,【様式２】講座情報!$E$4:$ZU$30,入力情報等!M$1))</f>
        <v/>
      </c>
      <c r="J308" t="str">
        <f>IF(HLOOKUP($A308,【様式２】講座情報!$E$4:$ZU$30,入力情報等!N$1)="","",HLOOKUP($A308,【様式２】講座情報!$E$4:$ZU$30,入力情報等!N$1))</f>
        <v/>
      </c>
      <c r="K308" t="str">
        <f>IF(HLOOKUP($A308,【様式２】講座情報!$E$4:$ZU$30,入力情報等!O$1)="","",HLOOKUP($A308,【様式２】講座情報!$E$4:$ZU$30,入力情報等!O$1))</f>
        <v/>
      </c>
      <c r="L308" t="str">
        <f>IF(HLOOKUP($A308,【様式２】講座情報!$E$4:$ZU$30,入力情報等!Q$1)="","",HLOOKUP($A308,【様式２】講座情報!$E$4:$ZU$30,入力情報等!Q$1))</f>
        <v/>
      </c>
      <c r="M308" t="str">
        <f>IF(HLOOKUP($A308,【様式２】講座情報!$E$4:$ZU$30,入力情報等!R$1)="","",HLOOKUP($A308,【様式２】講座情報!$E$4:$ZU$30,入力情報等!R$1))</f>
        <v/>
      </c>
      <c r="N308" t="str">
        <f>IF(HLOOKUP($A308,【様式２】講座情報!$E$4:$ZU$30,入力情報等!S$1)="","",HLOOKUP($A308,【様式２】講座情報!$E$4:$ZU$30,入力情報等!S$1))</f>
        <v/>
      </c>
      <c r="O308" t="str">
        <f>IF(HLOOKUP($A308,【様式２】講座情報!$E$4:$ZU$30,入力情報等!T$1)="","",HLOOKUP($A308,【様式２】講座情報!$E$4:$ZU$30,入力情報等!T$1))</f>
        <v/>
      </c>
      <c r="P308" t="str">
        <f>IF(HLOOKUP($A308,【様式２】講座情報!$E$4:$ZU$30,入力情報等!U$1)="","",HLOOKUP($A308,【様式２】講座情報!$E$4:$ZU$30,入力情報等!U$1))</f>
        <v/>
      </c>
      <c r="Q308" t="str">
        <f>IF(HLOOKUP($A308,【様式２】講座情報!$E$4:$ZU$30,入力情報等!V$1)="","",HLOOKUP($A308,【様式２】講座情報!$E$4:$ZU$30,入力情報等!V$1))</f>
        <v/>
      </c>
      <c r="R308" t="str">
        <f>IF(HLOOKUP($A308,【様式２】講座情報!$E$4:$ZU$30,入力情報等!W$1)="","",HLOOKUP($A308,【様式２】講座情報!$E$4:$ZU$30,入力情報等!W$1))</f>
        <v/>
      </c>
      <c r="S308" t="str">
        <f>IF(HLOOKUP($A308,【様式２】講座情報!$E$4:$ZU$30,入力情報等!X$1)="","",HLOOKUP($A308,【様式２】講座情報!$E$4:$ZU$30,入力情報等!X$1))</f>
        <v/>
      </c>
      <c r="T308" t="str">
        <f>IF(HLOOKUP($A308,【様式２】講座情報!$E$4:$ZU$30,入力情報等!Y$1)="","",HLOOKUP($A308,【様式２】講座情報!$E$4:$ZU$30,入力情報等!Y$1))</f>
        <v/>
      </c>
      <c r="U308" t="str">
        <f>IF(HLOOKUP($A308,【様式２】講座情報!$E$4:$ZU$30,入力情報等!Z$1)="","",HLOOKUP($A308,【様式２】講座情報!$E$4:$ZU$30,入力情報等!Z$1))</f>
        <v/>
      </c>
      <c r="V308" t="str">
        <f>IF(HLOOKUP($A308,【様式２】講座情報!$E$4:$ZU$30,入力情報等!AA$1)="","",HLOOKUP($A308,【様式２】講座情報!$E$4:$ZU$30,入力情報等!AA$1))</f>
        <v/>
      </c>
      <c r="W308" t="str">
        <f>IF(HLOOKUP($A308,【様式２】講座情報!$E$4:$ZU$30,入力情報等!AB$1)="","",HLOOKUP($A308,【様式２】講座情報!$E$4:$ZU$30,入力情報等!AB$1))</f>
        <v/>
      </c>
      <c r="X308" t="str">
        <f>IF(HLOOKUP($A308,【様式２】講座情報!$E$4:$ZU$30,入力情報等!AC$1)="","",HLOOKUP($A308,【様式２】講座情報!$E$4:$ZU$30,入力情報等!AC$1))</f>
        <v/>
      </c>
      <c r="Y308" t="str">
        <f>IF(HLOOKUP($A308,【様式２】講座情報!$E$4:$ZU$30,入力情報等!AD$1)="","",HLOOKUP($A308,【様式２】講座情報!$E$4:$ZU$30,入力情報等!AD$1))</f>
        <v/>
      </c>
      <c r="Z308" t="str">
        <f>IF(HLOOKUP($A308,【様式２】講座情報!$E$4:$ZU$30,入力情報等!AE$1)="","",HLOOKUP($A308,【様式２】講座情報!$E$4:$ZU$30,入力情報等!AE$1))</f>
        <v/>
      </c>
    </row>
    <row r="309" spans="1:26">
      <c r="A309" t="str">
        <f>IF(COUNTIF(【様式２】講座情報!$4:$4,転記データ!$A$3*1000+入力情報等!E298)=1,転記データ!$A$3*1000+入力情報等!E298,"")</f>
        <v/>
      </c>
      <c r="B309" t="str">
        <f>IF(HLOOKUP($A309,【様式２】講座情報!$E$4:$ZU$30,入力情報等!F$1)="","",HLOOKUP($A309,【様式２】講座情報!$E$4:$ZU$30,入力情報等!F$1))</f>
        <v/>
      </c>
      <c r="C309" t="str">
        <f>IF(HLOOKUP($A309,【様式２】講座情報!$E$4:$ZU$30,入力情報等!G$1)="","",HLOOKUP($A309,【様式２】講座情報!$E$4:$ZU$30,入力情報等!G$1))</f>
        <v/>
      </c>
      <c r="D309" t="str">
        <f>IF(HLOOKUP($A309,【様式２】講座情報!$E$4:$ZU$30,入力情報等!H$1)="","",HLOOKUP($A309,【様式２】講座情報!$E$4:$ZU$30,入力情報等!H$1))</f>
        <v/>
      </c>
      <c r="E309" t="str">
        <f>IF(HLOOKUP($A309,【様式２】講座情報!$E$4:$ZU$30,入力情報等!I$1)="","",HLOOKUP($A309,【様式２】講座情報!$E$4:$ZU$30,入力情報等!I$1))</f>
        <v/>
      </c>
      <c r="F309" t="str">
        <f>IF(HLOOKUP($A309,【様式２】講座情報!$E$4:$ZU$30,入力情報等!J$1)="","",HLOOKUP($A309,【様式２】講座情報!$E$4:$ZU$30,入力情報等!J$1))</f>
        <v/>
      </c>
      <c r="G309" t="str">
        <f>IF(HLOOKUP($A309,【様式２】講座情報!$E$4:$ZU$30,入力情報等!K$1)="","",HLOOKUP($A309,【様式２】講座情報!$E$4:$ZU$30,入力情報等!K$1))</f>
        <v/>
      </c>
      <c r="H309" t="str">
        <f>IF(HLOOKUP($A309,【様式２】講座情報!$E$4:$ZU$30,入力情報等!L$1)="","",HLOOKUP($A309,【様式２】講座情報!$E$4:$ZU$30,入力情報等!L$1))</f>
        <v/>
      </c>
      <c r="I309" t="str">
        <f>IF(HLOOKUP($A309,【様式２】講座情報!$E$4:$ZU$30,入力情報等!M$1)="","",HLOOKUP($A309,【様式２】講座情報!$E$4:$ZU$30,入力情報等!M$1))</f>
        <v/>
      </c>
      <c r="J309" t="str">
        <f>IF(HLOOKUP($A309,【様式２】講座情報!$E$4:$ZU$30,入力情報等!N$1)="","",HLOOKUP($A309,【様式２】講座情報!$E$4:$ZU$30,入力情報等!N$1))</f>
        <v/>
      </c>
      <c r="K309" t="str">
        <f>IF(HLOOKUP($A309,【様式２】講座情報!$E$4:$ZU$30,入力情報等!O$1)="","",HLOOKUP($A309,【様式２】講座情報!$E$4:$ZU$30,入力情報等!O$1))</f>
        <v/>
      </c>
      <c r="L309" t="str">
        <f>IF(HLOOKUP($A309,【様式２】講座情報!$E$4:$ZU$30,入力情報等!Q$1)="","",HLOOKUP($A309,【様式２】講座情報!$E$4:$ZU$30,入力情報等!Q$1))</f>
        <v/>
      </c>
      <c r="M309" t="str">
        <f>IF(HLOOKUP($A309,【様式２】講座情報!$E$4:$ZU$30,入力情報等!R$1)="","",HLOOKUP($A309,【様式２】講座情報!$E$4:$ZU$30,入力情報等!R$1))</f>
        <v/>
      </c>
      <c r="N309" t="str">
        <f>IF(HLOOKUP($A309,【様式２】講座情報!$E$4:$ZU$30,入力情報等!S$1)="","",HLOOKUP($A309,【様式２】講座情報!$E$4:$ZU$30,入力情報等!S$1))</f>
        <v/>
      </c>
      <c r="O309" t="str">
        <f>IF(HLOOKUP($A309,【様式２】講座情報!$E$4:$ZU$30,入力情報等!T$1)="","",HLOOKUP($A309,【様式２】講座情報!$E$4:$ZU$30,入力情報等!T$1))</f>
        <v/>
      </c>
      <c r="P309" t="str">
        <f>IF(HLOOKUP($A309,【様式２】講座情報!$E$4:$ZU$30,入力情報等!U$1)="","",HLOOKUP($A309,【様式２】講座情報!$E$4:$ZU$30,入力情報等!U$1))</f>
        <v/>
      </c>
      <c r="Q309" t="str">
        <f>IF(HLOOKUP($A309,【様式２】講座情報!$E$4:$ZU$30,入力情報等!V$1)="","",HLOOKUP($A309,【様式２】講座情報!$E$4:$ZU$30,入力情報等!V$1))</f>
        <v/>
      </c>
      <c r="R309" t="str">
        <f>IF(HLOOKUP($A309,【様式２】講座情報!$E$4:$ZU$30,入力情報等!W$1)="","",HLOOKUP($A309,【様式２】講座情報!$E$4:$ZU$30,入力情報等!W$1))</f>
        <v/>
      </c>
      <c r="S309" t="str">
        <f>IF(HLOOKUP($A309,【様式２】講座情報!$E$4:$ZU$30,入力情報等!X$1)="","",HLOOKUP($A309,【様式２】講座情報!$E$4:$ZU$30,入力情報等!X$1))</f>
        <v/>
      </c>
      <c r="T309" t="str">
        <f>IF(HLOOKUP($A309,【様式２】講座情報!$E$4:$ZU$30,入力情報等!Y$1)="","",HLOOKUP($A309,【様式２】講座情報!$E$4:$ZU$30,入力情報等!Y$1))</f>
        <v/>
      </c>
      <c r="U309" t="str">
        <f>IF(HLOOKUP($A309,【様式２】講座情報!$E$4:$ZU$30,入力情報等!Z$1)="","",HLOOKUP($A309,【様式２】講座情報!$E$4:$ZU$30,入力情報等!Z$1))</f>
        <v/>
      </c>
      <c r="V309" t="str">
        <f>IF(HLOOKUP($A309,【様式２】講座情報!$E$4:$ZU$30,入力情報等!AA$1)="","",HLOOKUP($A309,【様式２】講座情報!$E$4:$ZU$30,入力情報等!AA$1))</f>
        <v/>
      </c>
      <c r="W309" t="str">
        <f>IF(HLOOKUP($A309,【様式２】講座情報!$E$4:$ZU$30,入力情報等!AB$1)="","",HLOOKUP($A309,【様式２】講座情報!$E$4:$ZU$30,入力情報等!AB$1))</f>
        <v/>
      </c>
      <c r="X309" t="str">
        <f>IF(HLOOKUP($A309,【様式２】講座情報!$E$4:$ZU$30,入力情報等!AC$1)="","",HLOOKUP($A309,【様式２】講座情報!$E$4:$ZU$30,入力情報等!AC$1))</f>
        <v/>
      </c>
      <c r="Y309" t="str">
        <f>IF(HLOOKUP($A309,【様式２】講座情報!$E$4:$ZU$30,入力情報等!AD$1)="","",HLOOKUP($A309,【様式２】講座情報!$E$4:$ZU$30,入力情報等!AD$1))</f>
        <v/>
      </c>
      <c r="Z309" t="str">
        <f>IF(HLOOKUP($A309,【様式２】講座情報!$E$4:$ZU$30,入力情報等!AE$1)="","",HLOOKUP($A309,【様式２】講座情報!$E$4:$ZU$30,入力情報等!AE$1))</f>
        <v/>
      </c>
    </row>
    <row r="310" spans="1:26">
      <c r="A310" t="str">
        <f>IF(COUNTIF(【様式２】講座情報!$4:$4,転記データ!$A$3*1000+入力情報等!E299)=1,転記データ!$A$3*1000+入力情報等!E299,"")</f>
        <v/>
      </c>
      <c r="B310" t="str">
        <f>IF(HLOOKUP($A310,【様式２】講座情報!$E$4:$ZU$30,入力情報等!F$1)="","",HLOOKUP($A310,【様式２】講座情報!$E$4:$ZU$30,入力情報等!F$1))</f>
        <v/>
      </c>
      <c r="C310" t="str">
        <f>IF(HLOOKUP($A310,【様式２】講座情報!$E$4:$ZU$30,入力情報等!G$1)="","",HLOOKUP($A310,【様式２】講座情報!$E$4:$ZU$30,入力情報等!G$1))</f>
        <v/>
      </c>
      <c r="D310" t="str">
        <f>IF(HLOOKUP($A310,【様式２】講座情報!$E$4:$ZU$30,入力情報等!H$1)="","",HLOOKUP($A310,【様式２】講座情報!$E$4:$ZU$30,入力情報等!H$1))</f>
        <v/>
      </c>
      <c r="E310" t="str">
        <f>IF(HLOOKUP($A310,【様式２】講座情報!$E$4:$ZU$30,入力情報等!I$1)="","",HLOOKUP($A310,【様式２】講座情報!$E$4:$ZU$30,入力情報等!I$1))</f>
        <v/>
      </c>
      <c r="F310" t="str">
        <f>IF(HLOOKUP($A310,【様式２】講座情報!$E$4:$ZU$30,入力情報等!J$1)="","",HLOOKUP($A310,【様式２】講座情報!$E$4:$ZU$30,入力情報等!J$1))</f>
        <v/>
      </c>
      <c r="G310" t="str">
        <f>IF(HLOOKUP($A310,【様式２】講座情報!$E$4:$ZU$30,入力情報等!K$1)="","",HLOOKUP($A310,【様式２】講座情報!$E$4:$ZU$30,入力情報等!K$1))</f>
        <v/>
      </c>
      <c r="H310" t="str">
        <f>IF(HLOOKUP($A310,【様式２】講座情報!$E$4:$ZU$30,入力情報等!L$1)="","",HLOOKUP($A310,【様式２】講座情報!$E$4:$ZU$30,入力情報等!L$1))</f>
        <v/>
      </c>
      <c r="I310" t="str">
        <f>IF(HLOOKUP($A310,【様式２】講座情報!$E$4:$ZU$30,入力情報等!M$1)="","",HLOOKUP($A310,【様式２】講座情報!$E$4:$ZU$30,入力情報等!M$1))</f>
        <v/>
      </c>
      <c r="J310" t="str">
        <f>IF(HLOOKUP($A310,【様式２】講座情報!$E$4:$ZU$30,入力情報等!N$1)="","",HLOOKUP($A310,【様式２】講座情報!$E$4:$ZU$30,入力情報等!N$1))</f>
        <v/>
      </c>
      <c r="K310" t="str">
        <f>IF(HLOOKUP($A310,【様式２】講座情報!$E$4:$ZU$30,入力情報等!O$1)="","",HLOOKUP($A310,【様式２】講座情報!$E$4:$ZU$30,入力情報等!O$1))</f>
        <v/>
      </c>
      <c r="L310" t="str">
        <f>IF(HLOOKUP($A310,【様式２】講座情報!$E$4:$ZU$30,入力情報等!Q$1)="","",HLOOKUP($A310,【様式２】講座情報!$E$4:$ZU$30,入力情報等!Q$1))</f>
        <v/>
      </c>
      <c r="M310" t="str">
        <f>IF(HLOOKUP($A310,【様式２】講座情報!$E$4:$ZU$30,入力情報等!R$1)="","",HLOOKUP($A310,【様式２】講座情報!$E$4:$ZU$30,入力情報等!R$1))</f>
        <v/>
      </c>
      <c r="N310" t="str">
        <f>IF(HLOOKUP($A310,【様式２】講座情報!$E$4:$ZU$30,入力情報等!S$1)="","",HLOOKUP($A310,【様式２】講座情報!$E$4:$ZU$30,入力情報等!S$1))</f>
        <v/>
      </c>
      <c r="O310" t="str">
        <f>IF(HLOOKUP($A310,【様式２】講座情報!$E$4:$ZU$30,入力情報等!T$1)="","",HLOOKUP($A310,【様式２】講座情報!$E$4:$ZU$30,入力情報等!T$1))</f>
        <v/>
      </c>
      <c r="P310" t="str">
        <f>IF(HLOOKUP($A310,【様式２】講座情報!$E$4:$ZU$30,入力情報等!U$1)="","",HLOOKUP($A310,【様式２】講座情報!$E$4:$ZU$30,入力情報等!U$1))</f>
        <v/>
      </c>
      <c r="Q310" t="str">
        <f>IF(HLOOKUP($A310,【様式２】講座情報!$E$4:$ZU$30,入力情報等!V$1)="","",HLOOKUP($A310,【様式２】講座情報!$E$4:$ZU$30,入力情報等!V$1))</f>
        <v/>
      </c>
      <c r="R310" t="str">
        <f>IF(HLOOKUP($A310,【様式２】講座情報!$E$4:$ZU$30,入力情報等!W$1)="","",HLOOKUP($A310,【様式２】講座情報!$E$4:$ZU$30,入力情報等!W$1))</f>
        <v/>
      </c>
      <c r="S310" t="str">
        <f>IF(HLOOKUP($A310,【様式２】講座情報!$E$4:$ZU$30,入力情報等!X$1)="","",HLOOKUP($A310,【様式２】講座情報!$E$4:$ZU$30,入力情報等!X$1))</f>
        <v/>
      </c>
      <c r="T310" t="str">
        <f>IF(HLOOKUP($A310,【様式２】講座情報!$E$4:$ZU$30,入力情報等!Y$1)="","",HLOOKUP($A310,【様式２】講座情報!$E$4:$ZU$30,入力情報等!Y$1))</f>
        <v/>
      </c>
      <c r="U310" t="str">
        <f>IF(HLOOKUP($A310,【様式２】講座情報!$E$4:$ZU$30,入力情報等!Z$1)="","",HLOOKUP($A310,【様式２】講座情報!$E$4:$ZU$30,入力情報等!Z$1))</f>
        <v/>
      </c>
      <c r="V310" t="str">
        <f>IF(HLOOKUP($A310,【様式２】講座情報!$E$4:$ZU$30,入力情報等!AA$1)="","",HLOOKUP($A310,【様式２】講座情報!$E$4:$ZU$30,入力情報等!AA$1))</f>
        <v/>
      </c>
      <c r="W310" t="str">
        <f>IF(HLOOKUP($A310,【様式２】講座情報!$E$4:$ZU$30,入力情報等!AB$1)="","",HLOOKUP($A310,【様式２】講座情報!$E$4:$ZU$30,入力情報等!AB$1))</f>
        <v/>
      </c>
      <c r="X310" t="str">
        <f>IF(HLOOKUP($A310,【様式２】講座情報!$E$4:$ZU$30,入力情報等!AC$1)="","",HLOOKUP($A310,【様式２】講座情報!$E$4:$ZU$30,入力情報等!AC$1))</f>
        <v/>
      </c>
      <c r="Y310" t="str">
        <f>IF(HLOOKUP($A310,【様式２】講座情報!$E$4:$ZU$30,入力情報等!AD$1)="","",HLOOKUP($A310,【様式２】講座情報!$E$4:$ZU$30,入力情報等!AD$1))</f>
        <v/>
      </c>
      <c r="Z310" t="str">
        <f>IF(HLOOKUP($A310,【様式２】講座情報!$E$4:$ZU$30,入力情報等!AE$1)="","",HLOOKUP($A310,【様式２】講座情報!$E$4:$ZU$30,入力情報等!AE$1))</f>
        <v/>
      </c>
    </row>
    <row r="311" spans="1:26">
      <c r="A311" t="str">
        <f>IF(COUNTIF(【様式２】講座情報!$4:$4,転記データ!$A$3*1000+入力情報等!E300)=1,転記データ!$A$3*1000+入力情報等!E300,"")</f>
        <v/>
      </c>
      <c r="B311" t="str">
        <f>IF(HLOOKUP($A311,【様式２】講座情報!$E$4:$ZU$30,入力情報等!F$1)="","",HLOOKUP($A311,【様式２】講座情報!$E$4:$ZU$30,入力情報等!F$1))</f>
        <v/>
      </c>
      <c r="C311" t="str">
        <f>IF(HLOOKUP($A311,【様式２】講座情報!$E$4:$ZU$30,入力情報等!G$1)="","",HLOOKUP($A311,【様式２】講座情報!$E$4:$ZU$30,入力情報等!G$1))</f>
        <v/>
      </c>
      <c r="D311" t="str">
        <f>IF(HLOOKUP($A311,【様式２】講座情報!$E$4:$ZU$30,入力情報等!H$1)="","",HLOOKUP($A311,【様式２】講座情報!$E$4:$ZU$30,入力情報等!H$1))</f>
        <v/>
      </c>
      <c r="E311" t="str">
        <f>IF(HLOOKUP($A311,【様式２】講座情報!$E$4:$ZU$30,入力情報等!I$1)="","",HLOOKUP($A311,【様式２】講座情報!$E$4:$ZU$30,入力情報等!I$1))</f>
        <v/>
      </c>
      <c r="F311" t="str">
        <f>IF(HLOOKUP($A311,【様式２】講座情報!$E$4:$ZU$30,入力情報等!J$1)="","",HLOOKUP($A311,【様式２】講座情報!$E$4:$ZU$30,入力情報等!J$1))</f>
        <v/>
      </c>
      <c r="G311" t="str">
        <f>IF(HLOOKUP($A311,【様式２】講座情報!$E$4:$ZU$30,入力情報等!K$1)="","",HLOOKUP($A311,【様式２】講座情報!$E$4:$ZU$30,入力情報等!K$1))</f>
        <v/>
      </c>
      <c r="H311" t="str">
        <f>IF(HLOOKUP($A311,【様式２】講座情報!$E$4:$ZU$30,入力情報等!L$1)="","",HLOOKUP($A311,【様式２】講座情報!$E$4:$ZU$30,入力情報等!L$1))</f>
        <v/>
      </c>
      <c r="I311" t="str">
        <f>IF(HLOOKUP($A311,【様式２】講座情報!$E$4:$ZU$30,入力情報等!M$1)="","",HLOOKUP($A311,【様式２】講座情報!$E$4:$ZU$30,入力情報等!M$1))</f>
        <v/>
      </c>
      <c r="J311" t="str">
        <f>IF(HLOOKUP($A311,【様式２】講座情報!$E$4:$ZU$30,入力情報等!N$1)="","",HLOOKUP($A311,【様式２】講座情報!$E$4:$ZU$30,入力情報等!N$1))</f>
        <v/>
      </c>
      <c r="K311" t="str">
        <f>IF(HLOOKUP($A311,【様式２】講座情報!$E$4:$ZU$30,入力情報等!O$1)="","",HLOOKUP($A311,【様式２】講座情報!$E$4:$ZU$30,入力情報等!O$1))</f>
        <v/>
      </c>
      <c r="L311" t="str">
        <f>IF(HLOOKUP($A311,【様式２】講座情報!$E$4:$ZU$30,入力情報等!Q$1)="","",HLOOKUP($A311,【様式２】講座情報!$E$4:$ZU$30,入力情報等!Q$1))</f>
        <v/>
      </c>
      <c r="M311" t="str">
        <f>IF(HLOOKUP($A311,【様式２】講座情報!$E$4:$ZU$30,入力情報等!R$1)="","",HLOOKUP($A311,【様式２】講座情報!$E$4:$ZU$30,入力情報等!R$1))</f>
        <v/>
      </c>
      <c r="N311" t="str">
        <f>IF(HLOOKUP($A311,【様式２】講座情報!$E$4:$ZU$30,入力情報等!S$1)="","",HLOOKUP($A311,【様式２】講座情報!$E$4:$ZU$30,入力情報等!S$1))</f>
        <v/>
      </c>
      <c r="O311" t="str">
        <f>IF(HLOOKUP($A311,【様式２】講座情報!$E$4:$ZU$30,入力情報等!T$1)="","",HLOOKUP($A311,【様式２】講座情報!$E$4:$ZU$30,入力情報等!T$1))</f>
        <v/>
      </c>
      <c r="P311" t="str">
        <f>IF(HLOOKUP($A311,【様式２】講座情報!$E$4:$ZU$30,入力情報等!U$1)="","",HLOOKUP($A311,【様式２】講座情報!$E$4:$ZU$30,入力情報等!U$1))</f>
        <v/>
      </c>
      <c r="Q311" t="str">
        <f>IF(HLOOKUP($A311,【様式２】講座情報!$E$4:$ZU$30,入力情報等!V$1)="","",HLOOKUP($A311,【様式２】講座情報!$E$4:$ZU$30,入力情報等!V$1))</f>
        <v/>
      </c>
      <c r="R311" t="str">
        <f>IF(HLOOKUP($A311,【様式２】講座情報!$E$4:$ZU$30,入力情報等!W$1)="","",HLOOKUP($A311,【様式２】講座情報!$E$4:$ZU$30,入力情報等!W$1))</f>
        <v/>
      </c>
      <c r="S311" t="str">
        <f>IF(HLOOKUP($A311,【様式２】講座情報!$E$4:$ZU$30,入力情報等!X$1)="","",HLOOKUP($A311,【様式２】講座情報!$E$4:$ZU$30,入力情報等!X$1))</f>
        <v/>
      </c>
      <c r="T311" t="str">
        <f>IF(HLOOKUP($A311,【様式２】講座情報!$E$4:$ZU$30,入力情報等!Y$1)="","",HLOOKUP($A311,【様式２】講座情報!$E$4:$ZU$30,入力情報等!Y$1))</f>
        <v/>
      </c>
      <c r="U311" t="str">
        <f>IF(HLOOKUP($A311,【様式２】講座情報!$E$4:$ZU$30,入力情報等!Z$1)="","",HLOOKUP($A311,【様式２】講座情報!$E$4:$ZU$30,入力情報等!Z$1))</f>
        <v/>
      </c>
      <c r="V311" t="str">
        <f>IF(HLOOKUP($A311,【様式２】講座情報!$E$4:$ZU$30,入力情報等!AA$1)="","",HLOOKUP($A311,【様式２】講座情報!$E$4:$ZU$30,入力情報等!AA$1))</f>
        <v/>
      </c>
      <c r="W311" t="str">
        <f>IF(HLOOKUP($A311,【様式２】講座情報!$E$4:$ZU$30,入力情報等!AB$1)="","",HLOOKUP($A311,【様式２】講座情報!$E$4:$ZU$30,入力情報等!AB$1))</f>
        <v/>
      </c>
      <c r="X311" t="str">
        <f>IF(HLOOKUP($A311,【様式２】講座情報!$E$4:$ZU$30,入力情報等!AC$1)="","",HLOOKUP($A311,【様式２】講座情報!$E$4:$ZU$30,入力情報等!AC$1))</f>
        <v/>
      </c>
      <c r="Y311" t="str">
        <f>IF(HLOOKUP($A311,【様式２】講座情報!$E$4:$ZU$30,入力情報等!AD$1)="","",HLOOKUP($A311,【様式２】講座情報!$E$4:$ZU$30,入力情報等!AD$1))</f>
        <v/>
      </c>
      <c r="Z311" t="str">
        <f>IF(HLOOKUP($A311,【様式２】講座情報!$E$4:$ZU$30,入力情報等!AE$1)="","",HLOOKUP($A311,【様式２】講座情報!$E$4:$ZU$30,入力情報等!AE$1))</f>
        <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J52"/>
  <sheetViews>
    <sheetView tabSelected="1" zoomScaleNormal="100" zoomScaleSheetLayoutView="100" workbookViewId="0">
      <selection sqref="A1:F1"/>
    </sheetView>
  </sheetViews>
  <sheetFormatPr defaultRowHeight="21" customHeight="1"/>
  <cols>
    <col min="1" max="1" width="5.58203125" customWidth="1"/>
    <col min="2" max="2" width="4.08203125" customWidth="1"/>
    <col min="4" max="4" width="2" customWidth="1"/>
    <col min="5" max="5" width="12.25" customWidth="1"/>
  </cols>
  <sheetData>
    <row r="1" spans="1:8" ht="27" customHeight="1">
      <c r="A1" s="125" t="s">
        <v>30</v>
      </c>
      <c r="B1" s="125"/>
      <c r="C1" s="125"/>
      <c r="D1" s="125"/>
      <c r="E1" s="125"/>
      <c r="F1" s="125"/>
      <c r="G1" s="28" t="s">
        <v>31</v>
      </c>
    </row>
    <row r="2" spans="1:8" ht="9" customHeight="1" thickBot="1"/>
    <row r="3" spans="1:8" ht="21" customHeight="1" thickBot="1">
      <c r="A3" s="38" t="s">
        <v>712</v>
      </c>
      <c r="B3" s="39"/>
      <c r="C3" s="39"/>
      <c r="D3" s="39"/>
      <c r="E3" s="39"/>
      <c r="F3" s="40"/>
    </row>
    <row r="4" spans="1:8" ht="16.5" customHeight="1">
      <c r="C4" s="29" t="s">
        <v>32</v>
      </c>
      <c r="D4" t="s">
        <v>33</v>
      </c>
      <c r="E4" t="s">
        <v>34</v>
      </c>
    </row>
    <row r="5" spans="1:8" ht="16.5" customHeight="1">
      <c r="C5" s="29" t="s">
        <v>35</v>
      </c>
      <c r="D5" t="s">
        <v>33</v>
      </c>
      <c r="E5" t="s">
        <v>36</v>
      </c>
    </row>
    <row r="6" spans="1:8" ht="16.5" customHeight="1">
      <c r="C6" s="29" t="s">
        <v>1</v>
      </c>
      <c r="D6" t="s">
        <v>33</v>
      </c>
      <c r="E6" t="s">
        <v>37</v>
      </c>
    </row>
    <row r="7" spans="1:8" ht="15" customHeight="1">
      <c r="C7" s="29" t="s">
        <v>38</v>
      </c>
    </row>
    <row r="8" spans="1:8" ht="15" customHeight="1">
      <c r="C8" s="29" t="s">
        <v>3</v>
      </c>
    </row>
    <row r="9" spans="1:8" ht="15" customHeight="1">
      <c r="C9" s="29" t="s">
        <v>4</v>
      </c>
      <c r="E9" s="126" t="s">
        <v>39</v>
      </c>
      <c r="F9" s="126"/>
      <c r="G9" s="126"/>
      <c r="H9" s="126"/>
    </row>
    <row r="10" spans="1:8" ht="15" customHeight="1">
      <c r="C10" s="29" t="s">
        <v>40</v>
      </c>
      <c r="E10" s="126"/>
      <c r="F10" s="126"/>
      <c r="G10" s="126"/>
      <c r="H10" s="126"/>
    </row>
    <row r="11" spans="1:8" ht="15" customHeight="1">
      <c r="A11" s="127" t="s">
        <v>41</v>
      </c>
      <c r="B11" s="128"/>
      <c r="C11" s="128"/>
    </row>
    <row r="12" spans="1:8" ht="15" customHeight="1">
      <c r="A12" s="127" t="s">
        <v>42</v>
      </c>
      <c r="B12" s="128"/>
      <c r="C12" s="128"/>
    </row>
    <row r="13" spans="1:8" ht="15" customHeight="1">
      <c r="C13" s="29" t="s">
        <v>43</v>
      </c>
    </row>
    <row r="14" spans="1:8" ht="16.5" customHeight="1">
      <c r="C14" s="29" t="s">
        <v>7</v>
      </c>
      <c r="D14" t="s">
        <v>33</v>
      </c>
      <c r="E14" t="s">
        <v>44</v>
      </c>
    </row>
    <row r="15" spans="1:8" ht="16.5" customHeight="1">
      <c r="C15" s="29" t="s">
        <v>8</v>
      </c>
      <c r="D15" t="s">
        <v>33</v>
      </c>
      <c r="E15" t="s">
        <v>45</v>
      </c>
    </row>
    <row r="16" spans="1:8" ht="9" customHeight="1" thickBot="1"/>
    <row r="17" spans="1:6" ht="21" customHeight="1" thickBot="1">
      <c r="A17" s="56" t="s">
        <v>713</v>
      </c>
      <c r="B17" s="57"/>
      <c r="C17" s="57"/>
      <c r="D17" s="57"/>
      <c r="E17" s="57"/>
      <c r="F17" s="58"/>
    </row>
    <row r="18" spans="1:6" ht="16.5" customHeight="1">
      <c r="C18" s="29" t="s">
        <v>46</v>
      </c>
      <c r="D18" t="s">
        <v>33</v>
      </c>
      <c r="E18" t="s">
        <v>739</v>
      </c>
    </row>
    <row r="19" spans="1:6" ht="16.5" customHeight="1">
      <c r="C19" s="29" t="s">
        <v>47</v>
      </c>
      <c r="D19" t="s">
        <v>48</v>
      </c>
      <c r="E19" t="s">
        <v>49</v>
      </c>
    </row>
    <row r="20" spans="1:6" ht="16.5" customHeight="1">
      <c r="C20" s="29" t="s">
        <v>50</v>
      </c>
      <c r="D20" t="s">
        <v>33</v>
      </c>
      <c r="E20" t="s">
        <v>51</v>
      </c>
    </row>
    <row r="21" spans="1:6" ht="16.5" customHeight="1">
      <c r="C21" s="29" t="s">
        <v>52</v>
      </c>
      <c r="D21" t="s">
        <v>33</v>
      </c>
      <c r="E21" t="s">
        <v>53</v>
      </c>
    </row>
    <row r="22" spans="1:6" ht="16.5" customHeight="1">
      <c r="C22" s="29" t="s">
        <v>54</v>
      </c>
      <c r="D22" t="s">
        <v>33</v>
      </c>
      <c r="E22" t="s">
        <v>740</v>
      </c>
    </row>
    <row r="23" spans="1:6" ht="16.5" customHeight="1">
      <c r="C23" s="29" t="s">
        <v>55</v>
      </c>
      <c r="D23" t="s">
        <v>33</v>
      </c>
      <c r="E23" t="s">
        <v>56</v>
      </c>
    </row>
    <row r="24" spans="1:6" ht="16.5" customHeight="1">
      <c r="C24" s="29" t="s">
        <v>57</v>
      </c>
      <c r="D24" t="s">
        <v>33</v>
      </c>
      <c r="E24" t="s">
        <v>58</v>
      </c>
    </row>
    <row r="25" spans="1:6" ht="16.5" customHeight="1">
      <c r="C25" s="29" t="s">
        <v>59</v>
      </c>
      <c r="D25" t="s">
        <v>33</v>
      </c>
      <c r="E25" t="s">
        <v>60</v>
      </c>
    </row>
    <row r="26" spans="1:6" ht="16.5" customHeight="1">
      <c r="C26" s="29" t="s">
        <v>61</v>
      </c>
      <c r="D26" t="s">
        <v>33</v>
      </c>
      <c r="E26" t="s">
        <v>62</v>
      </c>
    </row>
    <row r="27" spans="1:6" ht="16.5" customHeight="1">
      <c r="C27" s="29" t="s">
        <v>63</v>
      </c>
      <c r="D27" t="s">
        <v>33</v>
      </c>
      <c r="E27" t="s">
        <v>64</v>
      </c>
    </row>
    <row r="28" spans="1:6" ht="16.5" customHeight="1">
      <c r="C28" s="29"/>
      <c r="E28" s="30" t="s">
        <v>65</v>
      </c>
    </row>
    <row r="29" spans="1:6" ht="16.5" customHeight="1">
      <c r="C29" s="29"/>
      <c r="E29" s="30" t="s">
        <v>66</v>
      </c>
    </row>
    <row r="30" spans="1:6" ht="16.5" customHeight="1">
      <c r="C30" s="29" t="s">
        <v>67</v>
      </c>
      <c r="D30" t="s">
        <v>33</v>
      </c>
      <c r="E30" t="s">
        <v>68</v>
      </c>
    </row>
    <row r="31" spans="1:6" ht="16.5" customHeight="1">
      <c r="C31" s="29" t="s">
        <v>69</v>
      </c>
      <c r="D31" t="s">
        <v>33</v>
      </c>
      <c r="E31" t="s">
        <v>70</v>
      </c>
    </row>
    <row r="32" spans="1:6" ht="16.5" customHeight="1">
      <c r="B32" s="129"/>
      <c r="C32" s="29" t="s">
        <v>71</v>
      </c>
      <c r="D32" t="s">
        <v>33</v>
      </c>
      <c r="E32" t="s">
        <v>72</v>
      </c>
    </row>
    <row r="33" spans="1:10" ht="16.5" customHeight="1">
      <c r="B33" s="129"/>
      <c r="C33" s="29" t="s">
        <v>73</v>
      </c>
      <c r="D33" t="s">
        <v>33</v>
      </c>
      <c r="E33" s="31" t="s">
        <v>74</v>
      </c>
    </row>
    <row r="34" spans="1:10" ht="16.5" customHeight="1">
      <c r="C34" s="29" t="s">
        <v>75</v>
      </c>
      <c r="D34" t="s">
        <v>33</v>
      </c>
      <c r="E34" t="s">
        <v>76</v>
      </c>
    </row>
    <row r="35" spans="1:10" ht="16.5" customHeight="1">
      <c r="C35" s="29" t="s">
        <v>77</v>
      </c>
      <c r="D35" t="s">
        <v>33</v>
      </c>
      <c r="E35" t="s">
        <v>78</v>
      </c>
    </row>
    <row r="36" spans="1:10" ht="16.5" customHeight="1">
      <c r="C36" s="29" t="s">
        <v>79</v>
      </c>
      <c r="D36" t="s">
        <v>33</v>
      </c>
      <c r="E36" t="s">
        <v>80</v>
      </c>
    </row>
    <row r="37" spans="1:10" ht="16.5" customHeight="1">
      <c r="C37" s="29"/>
      <c r="E37" t="s">
        <v>81</v>
      </c>
    </row>
    <row r="38" spans="1:10" ht="16.5" customHeight="1">
      <c r="C38" s="29" t="s">
        <v>82</v>
      </c>
      <c r="D38" t="s">
        <v>33</v>
      </c>
      <c r="E38" t="s">
        <v>83</v>
      </c>
    </row>
    <row r="39" spans="1:10" ht="15" customHeight="1">
      <c r="C39" s="29" t="s">
        <v>52</v>
      </c>
    </row>
    <row r="40" spans="1:10" ht="15" customHeight="1">
      <c r="C40" s="29" t="s">
        <v>2</v>
      </c>
    </row>
    <row r="41" spans="1:10" ht="15" customHeight="1">
      <c r="C41" s="29" t="s">
        <v>3</v>
      </c>
    </row>
    <row r="42" spans="1:10" ht="15" customHeight="1">
      <c r="C42" s="29" t="s">
        <v>4</v>
      </c>
      <c r="E42" t="s">
        <v>84</v>
      </c>
    </row>
    <row r="43" spans="1:10" ht="15" customHeight="1">
      <c r="C43" s="29" t="s">
        <v>40</v>
      </c>
      <c r="E43" t="s">
        <v>85</v>
      </c>
    </row>
    <row r="44" spans="1:10" ht="15" customHeight="1">
      <c r="C44" s="29" t="s">
        <v>86</v>
      </c>
    </row>
    <row r="45" spans="1:10" ht="15" customHeight="1">
      <c r="C45" s="29" t="s">
        <v>6</v>
      </c>
    </row>
    <row r="46" spans="1:10" ht="21" customHeight="1" thickBot="1">
      <c r="C46" s="29"/>
    </row>
    <row r="47" spans="1:10" ht="21" customHeight="1" thickBot="1">
      <c r="A47" s="122" t="s">
        <v>714</v>
      </c>
      <c r="B47" s="123"/>
      <c r="C47" s="123"/>
      <c r="D47" s="123"/>
      <c r="E47" s="124"/>
      <c r="F47" s="32"/>
      <c r="G47" s="32"/>
      <c r="H47" s="32"/>
      <c r="I47" s="32"/>
      <c r="J47" s="32"/>
    </row>
    <row r="48" spans="1:10" s="2" customFormat="1" ht="16.5" customHeight="1">
      <c r="A48" s="33"/>
      <c r="B48" s="34" t="s">
        <v>87</v>
      </c>
      <c r="C48" s="33" t="s">
        <v>88</v>
      </c>
      <c r="D48" s="33"/>
      <c r="E48" s="32"/>
      <c r="F48" s="32"/>
      <c r="G48" s="32"/>
      <c r="H48" s="32"/>
      <c r="I48" s="32"/>
    </row>
    <row r="49" spans="2:8" s="37" customFormat="1" ht="16.5" customHeight="1">
      <c r="B49" s="35" t="s">
        <v>87</v>
      </c>
      <c r="C49" s="36" t="s">
        <v>89</v>
      </c>
      <c r="D49" s="32"/>
      <c r="E49" s="32"/>
      <c r="F49" s="32"/>
      <c r="G49" s="32"/>
      <c r="H49" s="32"/>
    </row>
    <row r="50" spans="2:8" s="37" customFormat="1" ht="16.5" customHeight="1">
      <c r="B50" s="35" t="s">
        <v>87</v>
      </c>
      <c r="C50" s="36" t="s">
        <v>31</v>
      </c>
    </row>
    <row r="51" spans="2:8" s="37" customFormat="1" ht="16.5" customHeight="1">
      <c r="B51" s="35" t="s">
        <v>87</v>
      </c>
      <c r="C51" s="37" t="s">
        <v>90</v>
      </c>
    </row>
    <row r="52" spans="2:8" ht="16.5" customHeight="1"/>
  </sheetData>
  <mergeCells count="6">
    <mergeCell ref="A47:E47"/>
    <mergeCell ref="A1:F1"/>
    <mergeCell ref="E9:H10"/>
    <mergeCell ref="A11:C11"/>
    <mergeCell ref="A12:C12"/>
    <mergeCell ref="B32:B33"/>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K157"/>
  <sheetViews>
    <sheetView workbookViewId="0">
      <selection sqref="A1:B1"/>
    </sheetView>
  </sheetViews>
  <sheetFormatPr defaultRowHeight="18"/>
  <cols>
    <col min="1" max="1" width="5.5" style="43" bestFit="1" customWidth="1"/>
    <col min="2" max="2" width="36.58203125" style="42" customWidth="1"/>
    <col min="3" max="3" width="2.58203125" customWidth="1"/>
    <col min="4" max="4" width="5.5" bestFit="1" customWidth="1"/>
    <col min="5" max="5" width="36.58203125" style="85" customWidth="1"/>
    <col min="6" max="6" width="1.58203125" customWidth="1"/>
    <col min="7" max="7" width="5.25" bestFit="1" customWidth="1"/>
    <col min="8" max="8" width="36.58203125" style="85" customWidth="1"/>
    <col min="9" max="9" width="2.08203125" customWidth="1"/>
    <col min="10" max="10" width="5.25" bestFit="1" customWidth="1"/>
    <col min="11" max="11" width="36.58203125" customWidth="1"/>
    <col min="12" max="12" width="1.58203125" customWidth="1"/>
  </cols>
  <sheetData>
    <row r="1" spans="1:11" ht="23.5">
      <c r="A1" s="131" t="s">
        <v>202</v>
      </c>
      <c r="B1" s="131"/>
    </row>
    <row r="2" spans="1:11" ht="9" customHeight="1"/>
    <row r="3" spans="1:11">
      <c r="A3" s="130" t="s">
        <v>112</v>
      </c>
      <c r="B3" s="130"/>
      <c r="D3" s="130" t="s">
        <v>113</v>
      </c>
      <c r="E3" s="130"/>
      <c r="G3" s="130" t="s">
        <v>114</v>
      </c>
      <c r="H3" s="130"/>
      <c r="J3" s="130" t="s">
        <v>201</v>
      </c>
      <c r="K3" s="130"/>
    </row>
    <row r="4" spans="1:11" ht="6" customHeight="1" thickBot="1">
      <c r="D4" s="43"/>
      <c r="E4" s="42"/>
      <c r="G4" s="43"/>
      <c r="H4" s="42"/>
      <c r="J4" s="43"/>
      <c r="K4" s="42"/>
    </row>
    <row r="5" spans="1:11" ht="36" customHeight="1" thickBot="1">
      <c r="A5" s="100" t="s">
        <v>817</v>
      </c>
      <c r="B5" s="45" t="s">
        <v>110</v>
      </c>
      <c r="D5" s="100" t="s">
        <v>817</v>
      </c>
      <c r="E5" s="45" t="s">
        <v>110</v>
      </c>
      <c r="G5" s="101" t="s">
        <v>817</v>
      </c>
      <c r="H5" s="44" t="s">
        <v>110</v>
      </c>
      <c r="J5" s="101" t="s">
        <v>817</v>
      </c>
      <c r="K5" s="44" t="s">
        <v>110</v>
      </c>
    </row>
    <row r="6" spans="1:11" ht="30" customHeight="1">
      <c r="A6" s="46">
        <v>101</v>
      </c>
      <c r="B6" s="47" t="s">
        <v>91</v>
      </c>
      <c r="D6" s="46">
        <v>201</v>
      </c>
      <c r="E6" s="47" t="s">
        <v>117</v>
      </c>
      <c r="G6" s="46">
        <v>301</v>
      </c>
      <c r="H6" s="47" t="s">
        <v>170</v>
      </c>
      <c r="J6" s="46">
        <v>401</v>
      </c>
      <c r="K6" s="47" t="s">
        <v>200</v>
      </c>
    </row>
    <row r="7" spans="1:11" ht="30" customHeight="1">
      <c r="A7" s="48">
        <v>102</v>
      </c>
      <c r="B7" s="49" t="s">
        <v>92</v>
      </c>
      <c r="D7" s="48">
        <v>202</v>
      </c>
      <c r="E7" s="49" t="s">
        <v>118</v>
      </c>
      <c r="G7" s="48">
        <v>302</v>
      </c>
      <c r="H7" s="49" t="s">
        <v>171</v>
      </c>
      <c r="J7" s="48"/>
      <c r="K7" s="49"/>
    </row>
    <row r="8" spans="1:11" ht="30" customHeight="1">
      <c r="A8" s="48">
        <v>103</v>
      </c>
      <c r="B8" s="49" t="s">
        <v>93</v>
      </c>
      <c r="D8" s="48">
        <v>203</v>
      </c>
      <c r="E8" s="49" t="s">
        <v>119</v>
      </c>
      <c r="G8" s="48">
        <v>303</v>
      </c>
      <c r="H8" s="49" t="s">
        <v>172</v>
      </c>
      <c r="J8" s="48"/>
      <c r="K8" s="49"/>
    </row>
    <row r="9" spans="1:11" ht="30" customHeight="1">
      <c r="A9" s="48">
        <v>104</v>
      </c>
      <c r="B9" s="49" t="s">
        <v>94</v>
      </c>
      <c r="D9" s="48">
        <v>204</v>
      </c>
      <c r="E9" s="49" t="s">
        <v>120</v>
      </c>
      <c r="G9" s="48">
        <v>304</v>
      </c>
      <c r="H9" s="49" t="s">
        <v>173</v>
      </c>
      <c r="J9" s="48"/>
      <c r="K9" s="49"/>
    </row>
    <row r="10" spans="1:11" ht="30" customHeight="1" thickBot="1">
      <c r="A10" s="50">
        <v>105</v>
      </c>
      <c r="B10" s="51" t="s">
        <v>95</v>
      </c>
      <c r="D10" s="50">
        <v>205</v>
      </c>
      <c r="E10" s="51" t="s">
        <v>121</v>
      </c>
      <c r="G10" s="50">
        <v>305</v>
      </c>
      <c r="H10" s="51" t="s">
        <v>174</v>
      </c>
      <c r="J10" s="50"/>
      <c r="K10" s="51"/>
    </row>
    <row r="11" spans="1:11" ht="30" customHeight="1">
      <c r="A11" s="52">
        <v>106</v>
      </c>
      <c r="B11" s="53" t="s">
        <v>96</v>
      </c>
      <c r="D11" s="52">
        <v>206</v>
      </c>
      <c r="E11" s="53" t="s">
        <v>122</v>
      </c>
      <c r="G11" s="52">
        <v>306</v>
      </c>
      <c r="H11" s="53" t="s">
        <v>175</v>
      </c>
      <c r="J11" s="52"/>
      <c r="K11" s="53"/>
    </row>
    <row r="12" spans="1:11" ht="30" customHeight="1">
      <c r="A12" s="48">
        <v>107</v>
      </c>
      <c r="B12" s="49" t="s">
        <v>97</v>
      </c>
      <c r="D12" s="48">
        <v>207</v>
      </c>
      <c r="E12" s="49" t="s">
        <v>123</v>
      </c>
      <c r="G12" s="48">
        <v>307</v>
      </c>
      <c r="H12" s="49" t="s">
        <v>176</v>
      </c>
      <c r="J12" s="48"/>
      <c r="K12" s="49"/>
    </row>
    <row r="13" spans="1:11" ht="30" customHeight="1">
      <c r="A13" s="48">
        <v>108</v>
      </c>
      <c r="B13" s="49" t="s">
        <v>98</v>
      </c>
      <c r="D13" s="48">
        <v>208</v>
      </c>
      <c r="E13" s="49" t="s">
        <v>124</v>
      </c>
      <c r="G13" s="48">
        <v>308</v>
      </c>
      <c r="H13" s="49" t="s">
        <v>177</v>
      </c>
      <c r="J13" s="48"/>
      <c r="K13" s="49"/>
    </row>
    <row r="14" spans="1:11" ht="30" customHeight="1">
      <c r="A14" s="48">
        <v>109</v>
      </c>
      <c r="B14" s="49" t="s">
        <v>99</v>
      </c>
      <c r="D14" s="48">
        <v>209</v>
      </c>
      <c r="E14" s="49" t="s">
        <v>125</v>
      </c>
      <c r="G14" s="48">
        <v>309</v>
      </c>
      <c r="H14" s="49" t="s">
        <v>178</v>
      </c>
      <c r="J14" s="48"/>
      <c r="K14" s="49"/>
    </row>
    <row r="15" spans="1:11" ht="30" customHeight="1" thickBot="1">
      <c r="A15" s="54">
        <v>110</v>
      </c>
      <c r="B15" s="55" t="s">
        <v>100</v>
      </c>
      <c r="D15" s="54">
        <v>210</v>
      </c>
      <c r="E15" s="55" t="s">
        <v>126</v>
      </c>
      <c r="G15" s="54">
        <v>310</v>
      </c>
      <c r="H15" s="55" t="s">
        <v>179</v>
      </c>
      <c r="J15" s="54"/>
      <c r="K15" s="55"/>
    </row>
    <row r="16" spans="1:11" ht="30" customHeight="1">
      <c r="A16" s="46">
        <v>111</v>
      </c>
      <c r="B16" s="47" t="s">
        <v>101</v>
      </c>
      <c r="D16" s="46">
        <v>211</v>
      </c>
      <c r="E16" s="47" t="s">
        <v>127</v>
      </c>
      <c r="G16" s="46">
        <v>311</v>
      </c>
      <c r="H16" s="47" t="s">
        <v>180</v>
      </c>
      <c r="J16" s="52"/>
      <c r="K16" s="53"/>
    </row>
    <row r="17" spans="1:11" ht="30" customHeight="1">
      <c r="A17" s="48">
        <v>112</v>
      </c>
      <c r="B17" s="49" t="s">
        <v>102</v>
      </c>
      <c r="D17" s="48">
        <v>212</v>
      </c>
      <c r="E17" s="49" t="s">
        <v>128</v>
      </c>
      <c r="G17" s="48">
        <v>312</v>
      </c>
      <c r="H17" s="49" t="s">
        <v>956</v>
      </c>
      <c r="J17" s="48"/>
      <c r="K17" s="49"/>
    </row>
    <row r="18" spans="1:11" ht="30" customHeight="1">
      <c r="A18" s="48">
        <v>113</v>
      </c>
      <c r="B18" s="49" t="s">
        <v>103</v>
      </c>
      <c r="D18" s="48">
        <v>213</v>
      </c>
      <c r="E18" s="49" t="s">
        <v>129</v>
      </c>
      <c r="G18" s="48">
        <v>313</v>
      </c>
      <c r="H18" s="49" t="s">
        <v>181</v>
      </c>
      <c r="J18" s="48"/>
      <c r="K18" s="49"/>
    </row>
    <row r="19" spans="1:11" ht="30" customHeight="1">
      <c r="A19" s="48">
        <v>114</v>
      </c>
      <c r="B19" s="49" t="s">
        <v>104</v>
      </c>
      <c r="D19" s="48">
        <v>214</v>
      </c>
      <c r="E19" s="49" t="s">
        <v>130</v>
      </c>
      <c r="G19" s="48">
        <v>314</v>
      </c>
      <c r="H19" s="49" t="s">
        <v>182</v>
      </c>
      <c r="J19" s="48"/>
      <c r="K19" s="49"/>
    </row>
    <row r="20" spans="1:11" ht="30" customHeight="1" thickBot="1">
      <c r="A20" s="50">
        <v>115</v>
      </c>
      <c r="B20" s="51" t="s">
        <v>105</v>
      </c>
      <c r="D20" s="50">
        <v>215</v>
      </c>
      <c r="E20" s="51" t="s">
        <v>131</v>
      </c>
      <c r="G20" s="50">
        <v>315</v>
      </c>
      <c r="H20" s="51" t="s">
        <v>183</v>
      </c>
      <c r="J20" s="54"/>
      <c r="K20" s="55"/>
    </row>
    <row r="21" spans="1:11" ht="30" customHeight="1">
      <c r="A21" s="52">
        <v>116</v>
      </c>
      <c r="B21" s="53" t="s">
        <v>106</v>
      </c>
      <c r="D21" s="52">
        <v>216</v>
      </c>
      <c r="E21" s="53" t="s">
        <v>132</v>
      </c>
      <c r="G21" s="52">
        <v>316</v>
      </c>
      <c r="H21" s="53" t="s">
        <v>199</v>
      </c>
      <c r="J21" s="52"/>
      <c r="K21" s="53"/>
    </row>
    <row r="22" spans="1:11" ht="30" customHeight="1">
      <c r="A22" s="48">
        <v>117</v>
      </c>
      <c r="B22" s="49" t="s">
        <v>107</v>
      </c>
      <c r="D22" s="48">
        <v>217</v>
      </c>
      <c r="E22" s="49" t="s">
        <v>133</v>
      </c>
      <c r="G22" s="48">
        <v>317</v>
      </c>
      <c r="H22" s="49" t="s">
        <v>184</v>
      </c>
      <c r="J22" s="48"/>
      <c r="K22" s="49"/>
    </row>
    <row r="23" spans="1:11" ht="30" customHeight="1">
      <c r="A23" s="48">
        <v>118</v>
      </c>
      <c r="B23" s="49" t="s">
        <v>108</v>
      </c>
      <c r="D23" s="48">
        <v>218</v>
      </c>
      <c r="E23" s="49" t="s">
        <v>134</v>
      </c>
      <c r="G23" s="48">
        <v>318</v>
      </c>
      <c r="H23" s="49"/>
      <c r="J23" s="48"/>
      <c r="K23" s="49"/>
    </row>
    <row r="24" spans="1:11" ht="30" customHeight="1">
      <c r="A24" s="48">
        <v>119</v>
      </c>
      <c r="B24" s="49" t="s">
        <v>116</v>
      </c>
      <c r="D24" s="48">
        <v>219</v>
      </c>
      <c r="E24" s="49" t="s">
        <v>135</v>
      </c>
      <c r="G24" s="48">
        <v>319</v>
      </c>
      <c r="H24" s="49" t="s">
        <v>185</v>
      </c>
      <c r="J24" s="48"/>
      <c r="K24" s="49"/>
    </row>
    <row r="25" spans="1:11" ht="30" customHeight="1" thickBot="1">
      <c r="A25" s="54">
        <v>120</v>
      </c>
      <c r="B25" s="55" t="s">
        <v>828</v>
      </c>
      <c r="D25" s="54">
        <v>220</v>
      </c>
      <c r="E25" s="55" t="s">
        <v>136</v>
      </c>
      <c r="G25" s="54">
        <v>320</v>
      </c>
      <c r="H25" s="55" t="s">
        <v>186</v>
      </c>
      <c r="J25" s="54"/>
      <c r="K25" s="55"/>
    </row>
    <row r="26" spans="1:11" ht="30" customHeight="1">
      <c r="A26" s="52">
        <v>121</v>
      </c>
      <c r="B26" s="53" t="s">
        <v>837</v>
      </c>
      <c r="D26" s="46">
        <v>221</v>
      </c>
      <c r="E26" s="47" t="s">
        <v>137</v>
      </c>
      <c r="G26" s="46">
        <v>321</v>
      </c>
      <c r="H26" s="47" t="s">
        <v>187</v>
      </c>
      <c r="J26" s="52"/>
      <c r="K26" s="53"/>
    </row>
    <row r="27" spans="1:11" ht="30" customHeight="1">
      <c r="A27" s="48"/>
      <c r="B27" s="49"/>
      <c r="D27" s="48">
        <v>222</v>
      </c>
      <c r="E27" s="49" t="s">
        <v>138</v>
      </c>
      <c r="G27" s="48">
        <v>322</v>
      </c>
      <c r="H27" s="49" t="s">
        <v>188</v>
      </c>
      <c r="J27" s="48"/>
      <c r="K27" s="49"/>
    </row>
    <row r="28" spans="1:11" ht="30" customHeight="1">
      <c r="A28" s="48"/>
      <c r="B28" s="49"/>
      <c r="D28" s="48">
        <v>223</v>
      </c>
      <c r="E28" s="49" t="s">
        <v>139</v>
      </c>
      <c r="G28" s="48">
        <v>323</v>
      </c>
      <c r="H28" s="49" t="s">
        <v>189</v>
      </c>
      <c r="J28" s="48"/>
      <c r="K28" s="49"/>
    </row>
    <row r="29" spans="1:11" ht="30" customHeight="1">
      <c r="A29" s="48"/>
      <c r="B29" s="49"/>
      <c r="D29" s="48">
        <v>224</v>
      </c>
      <c r="E29" s="49" t="s">
        <v>140</v>
      </c>
      <c r="G29" s="48">
        <v>324</v>
      </c>
      <c r="H29" s="49" t="s">
        <v>190</v>
      </c>
      <c r="J29" s="48"/>
      <c r="K29" s="49"/>
    </row>
    <row r="30" spans="1:11" ht="30" customHeight="1" thickBot="1">
      <c r="A30" s="54"/>
      <c r="B30" s="55"/>
      <c r="D30" s="50">
        <v>225</v>
      </c>
      <c r="E30" s="51" t="s">
        <v>141</v>
      </c>
      <c r="G30" s="50">
        <v>325</v>
      </c>
      <c r="H30" s="51" t="s">
        <v>191</v>
      </c>
      <c r="J30" s="54"/>
      <c r="K30" s="55"/>
    </row>
    <row r="31" spans="1:11" ht="30" customHeight="1">
      <c r="A31" s="52"/>
      <c r="B31" s="53"/>
      <c r="D31" s="52">
        <v>226</v>
      </c>
      <c r="E31" s="53" t="s">
        <v>142</v>
      </c>
      <c r="G31" s="52">
        <v>326</v>
      </c>
      <c r="H31" s="53" t="s">
        <v>192</v>
      </c>
      <c r="J31" s="52"/>
      <c r="K31" s="53"/>
    </row>
    <row r="32" spans="1:11" ht="30" customHeight="1">
      <c r="A32" s="48"/>
      <c r="B32" s="49"/>
      <c r="D32" s="48">
        <v>227</v>
      </c>
      <c r="E32" s="49" t="s">
        <v>143</v>
      </c>
      <c r="G32" s="48">
        <v>327</v>
      </c>
      <c r="H32" s="49" t="s">
        <v>193</v>
      </c>
      <c r="J32" s="48"/>
      <c r="K32" s="49"/>
    </row>
    <row r="33" spans="1:11" ht="30" customHeight="1">
      <c r="A33" s="48"/>
      <c r="B33" s="49"/>
      <c r="D33" s="48">
        <v>228</v>
      </c>
      <c r="E33" s="49" t="s">
        <v>144</v>
      </c>
      <c r="G33" s="48">
        <v>328</v>
      </c>
      <c r="H33" s="49" t="s">
        <v>194</v>
      </c>
      <c r="J33" s="48"/>
      <c r="K33" s="49"/>
    </row>
    <row r="34" spans="1:11" ht="30" customHeight="1">
      <c r="A34" s="48"/>
      <c r="B34" s="49"/>
      <c r="D34" s="48">
        <v>229</v>
      </c>
      <c r="E34" s="49" t="s">
        <v>145</v>
      </c>
      <c r="G34" s="48">
        <v>329</v>
      </c>
      <c r="H34" s="49" t="s">
        <v>195</v>
      </c>
      <c r="J34" s="48"/>
      <c r="K34" s="49"/>
    </row>
    <row r="35" spans="1:11" ht="30" customHeight="1" thickBot="1">
      <c r="A35" s="54"/>
      <c r="B35" s="55"/>
      <c r="D35" s="54">
        <v>230</v>
      </c>
      <c r="E35" s="55" t="s">
        <v>146</v>
      </c>
      <c r="G35" s="54">
        <v>330</v>
      </c>
      <c r="H35" s="55" t="s">
        <v>196</v>
      </c>
      <c r="J35" s="54"/>
      <c r="K35" s="55"/>
    </row>
    <row r="36" spans="1:11" ht="30" customHeight="1">
      <c r="A36" s="52"/>
      <c r="B36" s="53"/>
      <c r="D36" s="52">
        <v>231</v>
      </c>
      <c r="E36" s="53" t="s">
        <v>147</v>
      </c>
      <c r="G36" s="46">
        <v>331</v>
      </c>
      <c r="H36" s="47" t="s">
        <v>197</v>
      </c>
      <c r="J36" s="52"/>
      <c r="K36" s="53"/>
    </row>
    <row r="37" spans="1:11" ht="30" customHeight="1">
      <c r="A37" s="48"/>
      <c r="B37" s="49"/>
      <c r="D37" s="48">
        <v>232</v>
      </c>
      <c r="E37" s="49" t="s">
        <v>148</v>
      </c>
      <c r="G37" s="48">
        <v>332</v>
      </c>
      <c r="H37" s="49" t="s">
        <v>198</v>
      </c>
      <c r="J37" s="48"/>
      <c r="K37" s="49"/>
    </row>
    <row r="38" spans="1:11" ht="30" customHeight="1">
      <c r="A38" s="48"/>
      <c r="B38" s="49"/>
      <c r="D38" s="48">
        <v>233</v>
      </c>
      <c r="E38" s="49" t="s">
        <v>961</v>
      </c>
      <c r="G38" s="48"/>
      <c r="H38" s="49"/>
      <c r="J38" s="48"/>
      <c r="K38" s="49"/>
    </row>
    <row r="39" spans="1:11" ht="30" customHeight="1">
      <c r="A39" s="48"/>
      <c r="B39" s="49"/>
      <c r="D39" s="48">
        <v>234</v>
      </c>
      <c r="E39" s="49" t="s">
        <v>962</v>
      </c>
      <c r="G39" s="48"/>
      <c r="H39" s="49"/>
      <c r="J39" s="48"/>
      <c r="K39" s="49"/>
    </row>
    <row r="40" spans="1:11" ht="30" customHeight="1" thickBot="1">
      <c r="A40" s="54"/>
      <c r="B40" s="55"/>
      <c r="D40" s="54">
        <v>235</v>
      </c>
      <c r="E40" s="55" t="s">
        <v>149</v>
      </c>
      <c r="G40" s="50"/>
      <c r="H40" s="51"/>
      <c r="J40" s="54"/>
      <c r="K40" s="55"/>
    </row>
    <row r="41" spans="1:11" ht="30" customHeight="1">
      <c r="A41" s="52"/>
      <c r="B41" s="53"/>
      <c r="D41" s="46">
        <v>236</v>
      </c>
      <c r="E41" s="47" t="s">
        <v>150</v>
      </c>
      <c r="G41" s="52"/>
      <c r="H41" s="53"/>
      <c r="J41" s="52"/>
      <c r="K41" s="53"/>
    </row>
    <row r="42" spans="1:11" ht="30" customHeight="1">
      <c r="A42" s="48"/>
      <c r="B42" s="49"/>
      <c r="D42" s="48">
        <v>237</v>
      </c>
      <c r="E42" s="49" t="s">
        <v>151</v>
      </c>
      <c r="G42" s="48"/>
      <c r="H42" s="49"/>
      <c r="J42" s="48"/>
      <c r="K42" s="49"/>
    </row>
    <row r="43" spans="1:11" ht="30" customHeight="1">
      <c r="A43" s="48"/>
      <c r="B43" s="49"/>
      <c r="D43" s="48">
        <v>238</v>
      </c>
      <c r="E43" s="49" t="s">
        <v>152</v>
      </c>
      <c r="G43" s="48"/>
      <c r="H43" s="49"/>
      <c r="J43" s="48"/>
      <c r="K43" s="49"/>
    </row>
    <row r="44" spans="1:11" ht="30" customHeight="1">
      <c r="A44" s="48"/>
      <c r="B44" s="49"/>
      <c r="D44" s="48">
        <v>239</v>
      </c>
      <c r="E44" s="49" t="s">
        <v>153</v>
      </c>
      <c r="G44" s="48"/>
      <c r="H44" s="49"/>
      <c r="J44" s="48"/>
      <c r="K44" s="49"/>
    </row>
    <row r="45" spans="1:11" ht="30" customHeight="1" thickBot="1">
      <c r="A45" s="54"/>
      <c r="B45" s="55"/>
      <c r="D45" s="50">
        <v>240</v>
      </c>
      <c r="E45" s="51" t="s">
        <v>154</v>
      </c>
      <c r="G45" s="54"/>
      <c r="H45" s="55"/>
      <c r="J45" s="54"/>
      <c r="K45" s="55"/>
    </row>
    <row r="46" spans="1:11" ht="30" customHeight="1">
      <c r="A46" s="52"/>
      <c r="B46" s="53"/>
      <c r="D46" s="52">
        <v>241</v>
      </c>
      <c r="E46" s="53" t="s">
        <v>155</v>
      </c>
      <c r="G46" s="52"/>
      <c r="H46" s="53"/>
      <c r="J46" s="52"/>
      <c r="K46" s="53"/>
    </row>
    <row r="47" spans="1:11" ht="30" customHeight="1">
      <c r="A47" s="48"/>
      <c r="B47" s="49"/>
      <c r="D47" s="48">
        <v>242</v>
      </c>
      <c r="E47" s="49" t="s">
        <v>156</v>
      </c>
      <c r="G47" s="48"/>
      <c r="H47" s="49"/>
      <c r="J47" s="48"/>
      <c r="K47" s="49"/>
    </row>
    <row r="48" spans="1:11" ht="30" customHeight="1">
      <c r="A48" s="48"/>
      <c r="B48" s="49"/>
      <c r="D48" s="48">
        <v>243</v>
      </c>
      <c r="E48" s="49" t="s">
        <v>159</v>
      </c>
      <c r="G48" s="48"/>
      <c r="H48" s="49"/>
      <c r="J48" s="48"/>
      <c r="K48" s="49"/>
    </row>
    <row r="49" spans="1:11" ht="30" customHeight="1">
      <c r="A49" s="48"/>
      <c r="B49" s="49"/>
      <c r="D49" s="48">
        <v>244</v>
      </c>
      <c r="E49" s="49" t="s">
        <v>160</v>
      </c>
      <c r="G49" s="48"/>
      <c r="H49" s="49"/>
      <c r="J49" s="48"/>
      <c r="K49" s="49"/>
    </row>
    <row r="50" spans="1:11" ht="30" customHeight="1" thickBot="1">
      <c r="A50" s="54"/>
      <c r="B50" s="55"/>
      <c r="D50" s="54">
        <v>245</v>
      </c>
      <c r="E50" s="55" t="s">
        <v>161</v>
      </c>
      <c r="G50" s="54"/>
      <c r="H50" s="55"/>
      <c r="J50" s="54"/>
      <c r="K50" s="55"/>
    </row>
    <row r="51" spans="1:11" ht="30" customHeight="1">
      <c r="A51" s="52"/>
      <c r="B51" s="53"/>
      <c r="D51" s="52">
        <v>246</v>
      </c>
      <c r="E51" s="53" t="s">
        <v>162</v>
      </c>
      <c r="G51" s="52"/>
      <c r="H51" s="53"/>
      <c r="J51" s="52"/>
      <c r="K51" s="53"/>
    </row>
    <row r="52" spans="1:11" ht="30" customHeight="1">
      <c r="A52" s="48"/>
      <c r="B52" s="49"/>
      <c r="D52" s="48">
        <v>247</v>
      </c>
      <c r="E52" s="49" t="s">
        <v>163</v>
      </c>
      <c r="G52" s="48"/>
      <c r="H52" s="49"/>
      <c r="J52" s="48"/>
      <c r="K52" s="49"/>
    </row>
    <row r="53" spans="1:11" ht="30" customHeight="1">
      <c r="A53" s="48"/>
      <c r="B53" s="49"/>
      <c r="D53" s="48">
        <v>248</v>
      </c>
      <c r="E53" s="49" t="s">
        <v>164</v>
      </c>
      <c r="G53" s="48"/>
      <c r="H53" s="49"/>
      <c r="J53" s="48"/>
      <c r="K53" s="49"/>
    </row>
    <row r="54" spans="1:11" ht="30" customHeight="1">
      <c r="A54" s="48"/>
      <c r="B54" s="49"/>
      <c r="D54" s="48">
        <v>249</v>
      </c>
      <c r="E54" s="49" t="s">
        <v>165</v>
      </c>
      <c r="G54" s="48"/>
      <c r="H54" s="49"/>
      <c r="J54" s="48"/>
      <c r="K54" s="49"/>
    </row>
    <row r="55" spans="1:11" ht="30" customHeight="1" thickBot="1">
      <c r="A55" s="54"/>
      <c r="B55" s="55"/>
      <c r="D55" s="54">
        <v>250</v>
      </c>
      <c r="E55" s="55" t="s">
        <v>166</v>
      </c>
      <c r="G55" s="54"/>
      <c r="H55" s="55"/>
      <c r="J55" s="54"/>
      <c r="K55" s="55"/>
    </row>
    <row r="56" spans="1:11" ht="30" customHeight="1">
      <c r="A56" s="52"/>
      <c r="B56" s="53"/>
      <c r="D56" s="46">
        <v>251</v>
      </c>
      <c r="E56" s="47" t="s">
        <v>972</v>
      </c>
      <c r="G56" s="52"/>
      <c r="H56" s="53"/>
      <c r="J56" s="52"/>
      <c r="K56" s="53"/>
    </row>
    <row r="57" spans="1:11" ht="30" customHeight="1">
      <c r="A57" s="48"/>
      <c r="B57" s="49"/>
      <c r="D57" s="48">
        <v>252</v>
      </c>
      <c r="E57" s="49" t="s">
        <v>167</v>
      </c>
      <c r="G57" s="48"/>
      <c r="H57" s="49"/>
      <c r="J57" s="48"/>
      <c r="K57" s="49"/>
    </row>
    <row r="58" spans="1:11" ht="30" customHeight="1">
      <c r="A58" s="48"/>
      <c r="B58" s="49"/>
      <c r="D58" s="48">
        <v>253</v>
      </c>
      <c r="E58" s="49" t="s">
        <v>168</v>
      </c>
      <c r="G58" s="48"/>
      <c r="H58" s="49"/>
      <c r="J58" s="48"/>
      <c r="K58" s="49"/>
    </row>
    <row r="59" spans="1:11" ht="30" customHeight="1">
      <c r="A59" s="48"/>
      <c r="B59" s="49"/>
      <c r="D59" s="48">
        <v>254</v>
      </c>
      <c r="E59" s="49" t="s">
        <v>169</v>
      </c>
      <c r="G59" s="48"/>
      <c r="H59" s="49"/>
      <c r="J59" s="48"/>
      <c r="K59" s="49"/>
    </row>
    <row r="60" spans="1:11" ht="30" customHeight="1" thickBot="1">
      <c r="A60" s="54"/>
      <c r="B60" s="55"/>
      <c r="D60" s="50">
        <v>255</v>
      </c>
      <c r="E60" s="51" t="s">
        <v>930</v>
      </c>
      <c r="G60" s="54"/>
      <c r="H60" s="55"/>
      <c r="J60" s="54"/>
      <c r="K60" s="55"/>
    </row>
    <row r="61" spans="1:11" ht="30" customHeight="1">
      <c r="A61" s="52"/>
      <c r="B61" s="53"/>
      <c r="D61" s="52">
        <v>256</v>
      </c>
      <c r="E61" s="53" t="s">
        <v>926</v>
      </c>
      <c r="G61" s="52"/>
      <c r="H61" s="53"/>
      <c r="J61" s="52"/>
      <c r="K61" s="53"/>
    </row>
    <row r="62" spans="1:11" ht="30" customHeight="1">
      <c r="A62" s="48"/>
      <c r="B62" s="49"/>
      <c r="D62" s="48">
        <v>257</v>
      </c>
      <c r="E62" s="49" t="s">
        <v>927</v>
      </c>
      <c r="G62" s="48"/>
      <c r="H62" s="49"/>
      <c r="J62" s="48"/>
      <c r="K62" s="49"/>
    </row>
    <row r="63" spans="1:11" ht="30" customHeight="1">
      <c r="A63" s="48"/>
      <c r="B63" s="49"/>
      <c r="D63" s="48"/>
      <c r="E63" s="49"/>
      <c r="G63" s="48"/>
      <c r="H63" s="49"/>
      <c r="J63" s="48"/>
      <c r="K63" s="49"/>
    </row>
    <row r="64" spans="1:11" ht="30" customHeight="1">
      <c r="A64" s="48"/>
      <c r="B64" s="49"/>
      <c r="D64" s="48"/>
      <c r="E64" s="49"/>
      <c r="G64" s="48"/>
      <c r="H64" s="49"/>
      <c r="J64" s="48"/>
      <c r="K64" s="49"/>
    </row>
    <row r="65" spans="1:11" ht="30" customHeight="1" thickBot="1">
      <c r="A65" s="54"/>
      <c r="B65" s="55"/>
      <c r="D65" s="54"/>
      <c r="E65" s="55"/>
      <c r="G65" s="54"/>
      <c r="H65" s="55"/>
      <c r="J65" s="54"/>
      <c r="K65" s="55"/>
    </row>
    <row r="66" spans="1:11" ht="30" customHeight="1">
      <c r="A66" s="52"/>
      <c r="B66" s="53"/>
      <c r="D66" s="52"/>
      <c r="E66" s="53"/>
      <c r="G66" s="52"/>
      <c r="H66" s="53"/>
      <c r="J66" s="52"/>
      <c r="K66" s="53"/>
    </row>
    <row r="67" spans="1:11" ht="30" customHeight="1">
      <c r="A67" s="48"/>
      <c r="B67" s="49"/>
      <c r="D67" s="48"/>
      <c r="E67" s="49"/>
      <c r="G67" s="48"/>
      <c r="H67" s="49"/>
      <c r="J67" s="48"/>
      <c r="K67" s="49"/>
    </row>
    <row r="68" spans="1:11" ht="30" customHeight="1">
      <c r="A68" s="48"/>
      <c r="B68" s="49"/>
      <c r="D68" s="48"/>
      <c r="E68" s="49"/>
      <c r="G68" s="48"/>
      <c r="H68" s="49"/>
      <c r="J68" s="48"/>
      <c r="K68" s="49"/>
    </row>
    <row r="69" spans="1:11" ht="30" customHeight="1">
      <c r="A69" s="48"/>
      <c r="B69" s="49"/>
      <c r="D69" s="48"/>
      <c r="E69" s="49"/>
      <c r="G69" s="48"/>
      <c r="H69" s="49"/>
      <c r="J69" s="48"/>
      <c r="K69" s="49"/>
    </row>
    <row r="70" spans="1:11" ht="30" customHeight="1" thickBot="1">
      <c r="A70" s="54"/>
      <c r="B70" s="55"/>
      <c r="D70" s="54"/>
      <c r="E70" s="55"/>
      <c r="G70" s="54"/>
      <c r="H70" s="55"/>
      <c r="J70" s="54"/>
      <c r="K70" s="55"/>
    </row>
    <row r="71" spans="1:11" ht="30" customHeight="1">
      <c r="A71" s="52"/>
      <c r="B71" s="53"/>
      <c r="D71" s="52"/>
      <c r="E71" s="53"/>
      <c r="G71" s="52"/>
      <c r="H71" s="53"/>
      <c r="J71" s="52"/>
      <c r="K71" s="53"/>
    </row>
    <row r="72" spans="1:11" ht="30" customHeight="1">
      <c r="A72" s="48"/>
      <c r="B72" s="49"/>
      <c r="D72" s="48"/>
      <c r="E72" s="49"/>
      <c r="G72" s="48"/>
      <c r="H72" s="49"/>
      <c r="J72" s="48"/>
      <c r="K72" s="49"/>
    </row>
    <row r="73" spans="1:11" ht="30" customHeight="1">
      <c r="A73" s="48"/>
      <c r="B73" s="49"/>
      <c r="D73" s="48"/>
      <c r="E73" s="49"/>
      <c r="G73" s="48"/>
      <c r="H73" s="49"/>
      <c r="J73" s="48"/>
      <c r="K73" s="49"/>
    </row>
    <row r="74" spans="1:11" ht="30" customHeight="1">
      <c r="A74" s="48"/>
      <c r="B74" s="49"/>
      <c r="D74" s="48"/>
      <c r="E74" s="49"/>
      <c r="G74" s="48"/>
      <c r="H74" s="49"/>
      <c r="J74" s="48"/>
      <c r="K74" s="49"/>
    </row>
    <row r="75" spans="1:11" ht="30" customHeight="1" thickBot="1">
      <c r="A75" s="54"/>
      <c r="B75" s="55"/>
      <c r="D75" s="54"/>
      <c r="E75" s="55"/>
      <c r="G75" s="54"/>
      <c r="H75" s="55"/>
      <c r="J75" s="54"/>
      <c r="K75" s="55"/>
    </row>
    <row r="76" spans="1:11" ht="30" customHeight="1">
      <c r="A76" s="52"/>
      <c r="B76" s="53"/>
      <c r="D76" s="52"/>
      <c r="E76" s="53"/>
      <c r="G76" s="52"/>
      <c r="H76" s="53"/>
      <c r="J76" s="52"/>
      <c r="K76" s="53"/>
    </row>
    <row r="77" spans="1:11" ht="30" customHeight="1">
      <c r="A77" s="48"/>
      <c r="B77" s="49"/>
      <c r="D77" s="48"/>
      <c r="E77" s="49"/>
      <c r="G77" s="48"/>
      <c r="H77" s="49"/>
      <c r="J77" s="48"/>
      <c r="K77" s="49"/>
    </row>
    <row r="78" spans="1:11" ht="30" customHeight="1">
      <c r="A78" s="48"/>
      <c r="B78" s="49"/>
      <c r="D78" s="48"/>
      <c r="E78" s="49"/>
      <c r="G78" s="48"/>
      <c r="H78" s="49"/>
      <c r="J78" s="48"/>
      <c r="K78" s="49"/>
    </row>
    <row r="79" spans="1:11" ht="30" customHeight="1">
      <c r="A79" s="48"/>
      <c r="B79" s="49"/>
      <c r="D79" s="48"/>
      <c r="E79" s="49"/>
      <c r="G79" s="48"/>
      <c r="H79" s="49"/>
      <c r="J79" s="48"/>
      <c r="K79" s="49"/>
    </row>
    <row r="80" spans="1:11" ht="30" customHeight="1" thickBot="1">
      <c r="A80" s="54"/>
      <c r="B80" s="55"/>
      <c r="D80" s="54"/>
      <c r="E80" s="55"/>
      <c r="G80" s="54"/>
      <c r="H80" s="55"/>
      <c r="J80" s="54"/>
      <c r="K80" s="55"/>
    </row>
    <row r="81" spans="1:11" ht="30" customHeight="1">
      <c r="A81" s="52"/>
      <c r="B81" s="53"/>
      <c r="D81" s="52"/>
      <c r="E81" s="53"/>
      <c r="G81" s="52"/>
      <c r="H81" s="53"/>
      <c r="J81" s="52"/>
      <c r="K81" s="53"/>
    </row>
    <row r="82" spans="1:11" ht="30" customHeight="1">
      <c r="A82" s="48"/>
      <c r="B82" s="49"/>
      <c r="D82" s="48"/>
      <c r="E82" s="49"/>
      <c r="G82" s="48"/>
      <c r="H82" s="49"/>
      <c r="J82" s="48"/>
      <c r="K82" s="49"/>
    </row>
    <row r="83" spans="1:11" ht="30" customHeight="1">
      <c r="A83" s="48"/>
      <c r="B83" s="49"/>
      <c r="D83" s="48"/>
      <c r="E83" s="49"/>
      <c r="G83" s="48"/>
      <c r="H83" s="49"/>
      <c r="J83" s="48"/>
      <c r="K83" s="49"/>
    </row>
    <row r="84" spans="1:11" ht="30" customHeight="1">
      <c r="A84" s="48"/>
      <c r="B84" s="49"/>
      <c r="D84" s="48"/>
      <c r="E84" s="49"/>
      <c r="G84" s="48"/>
      <c r="H84" s="49"/>
      <c r="J84" s="48"/>
      <c r="K84" s="49"/>
    </row>
    <row r="85" spans="1:11" ht="30" customHeight="1" thickBot="1">
      <c r="A85" s="54"/>
      <c r="B85" s="55"/>
      <c r="D85" s="54"/>
      <c r="E85" s="55"/>
      <c r="G85" s="54"/>
      <c r="H85" s="55"/>
      <c r="J85" s="54"/>
      <c r="K85" s="55"/>
    </row>
    <row r="86" spans="1:11" ht="30" customHeight="1">
      <c r="A86" s="52"/>
      <c r="B86" s="53"/>
      <c r="D86" s="52"/>
      <c r="E86" s="53"/>
      <c r="G86" s="52"/>
      <c r="H86" s="53"/>
      <c r="J86" s="52"/>
      <c r="K86" s="53"/>
    </row>
    <row r="87" spans="1:11" ht="30" customHeight="1">
      <c r="A87" s="48"/>
      <c r="B87" s="49"/>
      <c r="D87" s="48"/>
      <c r="E87" s="49"/>
      <c r="G87" s="48"/>
      <c r="H87" s="49"/>
      <c r="J87" s="48"/>
      <c r="K87" s="49"/>
    </row>
    <row r="88" spans="1:11" ht="30" customHeight="1">
      <c r="A88" s="48"/>
      <c r="B88" s="49"/>
      <c r="D88" s="48"/>
      <c r="E88" s="49"/>
      <c r="G88" s="48"/>
      <c r="H88" s="49"/>
      <c r="J88" s="48"/>
      <c r="K88" s="49"/>
    </row>
    <row r="89" spans="1:11" ht="30" customHeight="1">
      <c r="A89" s="48"/>
      <c r="B89" s="49"/>
      <c r="D89" s="48"/>
      <c r="E89" s="49"/>
      <c r="G89" s="48"/>
      <c r="H89" s="49"/>
      <c r="J89" s="48"/>
      <c r="K89" s="49"/>
    </row>
    <row r="90" spans="1:11" ht="30" customHeight="1" thickBot="1">
      <c r="A90" s="54"/>
      <c r="B90" s="55"/>
      <c r="D90" s="54"/>
      <c r="E90" s="55"/>
      <c r="G90" s="54"/>
      <c r="H90" s="55"/>
      <c r="J90" s="54"/>
      <c r="K90" s="55"/>
    </row>
    <row r="91" spans="1:11" ht="30" customHeight="1">
      <c r="A91" s="52"/>
      <c r="B91" s="53"/>
      <c r="D91" s="52"/>
      <c r="E91" s="53"/>
      <c r="G91" s="52"/>
      <c r="H91" s="53"/>
      <c r="J91" s="52"/>
      <c r="K91" s="53"/>
    </row>
    <row r="92" spans="1:11" ht="30" customHeight="1">
      <c r="A92" s="48"/>
      <c r="B92" s="49"/>
      <c r="D92" s="48"/>
      <c r="E92" s="49"/>
      <c r="G92" s="48"/>
      <c r="H92" s="49"/>
      <c r="J92" s="48"/>
      <c r="K92" s="49"/>
    </row>
    <row r="93" spans="1:11" ht="30" customHeight="1">
      <c r="A93" s="48"/>
      <c r="B93" s="49"/>
      <c r="D93" s="48"/>
      <c r="E93" s="49"/>
      <c r="G93" s="48"/>
      <c r="H93" s="49"/>
      <c r="J93" s="48"/>
      <c r="K93" s="49"/>
    </row>
    <row r="94" spans="1:11" ht="30" customHeight="1">
      <c r="A94" s="48"/>
      <c r="B94" s="49"/>
      <c r="D94" s="48"/>
      <c r="E94" s="49"/>
      <c r="G94" s="48"/>
      <c r="H94" s="49"/>
      <c r="J94" s="48"/>
      <c r="K94" s="49"/>
    </row>
    <row r="95" spans="1:11" ht="30" customHeight="1" thickBot="1">
      <c r="A95" s="54"/>
      <c r="B95" s="55"/>
      <c r="D95" s="54"/>
      <c r="E95" s="55"/>
      <c r="G95" s="54"/>
      <c r="H95" s="55"/>
      <c r="J95" s="54"/>
      <c r="K95" s="55"/>
    </row>
    <row r="96" spans="1:11" ht="30" customHeight="1">
      <c r="A96" s="52"/>
      <c r="B96" s="53"/>
      <c r="D96" s="52"/>
      <c r="E96" s="53"/>
      <c r="G96" s="52"/>
      <c r="H96" s="53"/>
      <c r="J96" s="52"/>
      <c r="K96" s="53"/>
    </row>
    <row r="97" spans="1:11" ht="30" customHeight="1">
      <c r="A97" s="48"/>
      <c r="B97" s="49"/>
      <c r="D97" s="48"/>
      <c r="E97" s="49"/>
      <c r="G97" s="48"/>
      <c r="H97" s="49"/>
      <c r="J97" s="48"/>
      <c r="K97" s="49"/>
    </row>
    <row r="98" spans="1:11" ht="30" customHeight="1">
      <c r="A98" s="48"/>
      <c r="B98" s="49"/>
      <c r="D98" s="48"/>
      <c r="E98" s="49"/>
      <c r="G98" s="48"/>
      <c r="H98" s="49"/>
      <c r="J98" s="48"/>
      <c r="K98" s="49"/>
    </row>
    <row r="99" spans="1:11" ht="30" customHeight="1">
      <c r="A99" s="48"/>
      <c r="B99" s="49"/>
      <c r="D99" s="48"/>
      <c r="E99" s="49"/>
      <c r="G99" s="48"/>
      <c r="H99" s="49"/>
      <c r="J99" s="48"/>
      <c r="K99" s="49"/>
    </row>
    <row r="100" spans="1:11" ht="30" customHeight="1" thickBot="1">
      <c r="A100" s="54"/>
      <c r="B100" s="55"/>
      <c r="D100" s="54"/>
      <c r="E100" s="55"/>
      <c r="G100" s="54"/>
      <c r="H100" s="55"/>
      <c r="J100" s="54"/>
      <c r="K100" s="55"/>
    </row>
    <row r="101" spans="1:11" ht="30" customHeight="1">
      <c r="A101" s="52"/>
      <c r="B101" s="53"/>
      <c r="D101" s="52"/>
      <c r="E101" s="53"/>
      <c r="G101" s="52"/>
      <c r="H101" s="53"/>
      <c r="J101" s="52"/>
      <c r="K101" s="53"/>
    </row>
    <row r="102" spans="1:11" ht="30" customHeight="1">
      <c r="A102" s="48"/>
      <c r="B102" s="49"/>
      <c r="D102" s="48"/>
      <c r="E102" s="49"/>
      <c r="G102" s="48"/>
      <c r="H102" s="49"/>
      <c r="J102" s="48"/>
      <c r="K102" s="49"/>
    </row>
    <row r="103" spans="1:11" ht="30" customHeight="1">
      <c r="A103" s="48"/>
      <c r="B103" s="49"/>
      <c r="D103" s="48"/>
      <c r="E103" s="49"/>
      <c r="G103" s="48"/>
      <c r="H103" s="49"/>
      <c r="J103" s="48"/>
      <c r="K103" s="49"/>
    </row>
    <row r="104" spans="1:11" ht="30" customHeight="1">
      <c r="A104" s="48"/>
      <c r="B104" s="49"/>
      <c r="D104" s="48"/>
      <c r="E104" s="49"/>
      <c r="G104" s="48"/>
      <c r="H104" s="49"/>
      <c r="J104" s="48"/>
      <c r="K104" s="49"/>
    </row>
    <row r="105" spans="1:11" ht="30" customHeight="1" thickBot="1">
      <c r="A105" s="54"/>
      <c r="B105" s="55"/>
      <c r="D105" s="54"/>
      <c r="E105" s="55"/>
      <c r="G105" s="54"/>
      <c r="H105" s="55"/>
      <c r="J105" s="54"/>
      <c r="K105" s="55"/>
    </row>
    <row r="106" spans="1:11" ht="24" customHeight="1">
      <c r="A106" s="97"/>
      <c r="B106" s="98"/>
    </row>
    <row r="107" spans="1:11" ht="24" customHeight="1">
      <c r="A107" s="97"/>
      <c r="B107" s="98"/>
    </row>
    <row r="108" spans="1:11" ht="24" customHeight="1">
      <c r="A108" s="97"/>
      <c r="B108" s="98"/>
    </row>
    <row r="109" spans="1:11" ht="24" customHeight="1">
      <c r="A109" s="97"/>
      <c r="B109" s="98"/>
    </row>
    <row r="110" spans="1:11" ht="24" customHeight="1">
      <c r="A110" s="97"/>
      <c r="B110" s="98"/>
    </row>
    <row r="111" spans="1:11" ht="24" customHeight="1">
      <c r="A111" s="97"/>
      <c r="B111" s="98"/>
    </row>
    <row r="112" spans="1:11" ht="24" customHeight="1">
      <c r="A112" s="97"/>
      <c r="B112" s="98"/>
    </row>
    <row r="113" spans="1:2" ht="24" customHeight="1">
      <c r="A113" s="97"/>
      <c r="B113" s="98"/>
    </row>
    <row r="114" spans="1:2" ht="24" customHeight="1">
      <c r="A114" s="97"/>
      <c r="B114" s="98"/>
    </row>
    <row r="115" spans="1:2" ht="24" customHeight="1">
      <c r="A115" s="97"/>
      <c r="B115" s="98"/>
    </row>
    <row r="116" spans="1:2" ht="24" customHeight="1">
      <c r="A116" s="97"/>
      <c r="B116" s="98"/>
    </row>
    <row r="117" spans="1:2" ht="24" customHeight="1">
      <c r="A117" s="97"/>
      <c r="B117" s="98"/>
    </row>
    <row r="118" spans="1:2" ht="24" customHeight="1">
      <c r="A118" s="97"/>
      <c r="B118" s="98"/>
    </row>
    <row r="119" spans="1:2" ht="24" customHeight="1">
      <c r="A119" s="97"/>
      <c r="B119" s="98"/>
    </row>
    <row r="120" spans="1:2" ht="24" customHeight="1">
      <c r="A120" s="97"/>
      <c r="B120" s="98"/>
    </row>
    <row r="121" spans="1:2" ht="24" customHeight="1">
      <c r="A121" s="97"/>
      <c r="B121" s="98"/>
    </row>
    <row r="122" spans="1:2" ht="24" customHeight="1">
      <c r="A122" s="97"/>
      <c r="B122" s="98"/>
    </row>
    <row r="123" spans="1:2" ht="24" customHeight="1">
      <c r="A123" s="97"/>
      <c r="B123" s="98"/>
    </row>
    <row r="124" spans="1:2" ht="24" customHeight="1">
      <c r="A124" s="97"/>
      <c r="B124" s="98"/>
    </row>
    <row r="125" spans="1:2" ht="24" customHeight="1">
      <c r="A125" s="97"/>
      <c r="B125" s="98"/>
    </row>
    <row r="126" spans="1:2" ht="24" customHeight="1">
      <c r="A126" s="97"/>
      <c r="B126" s="98"/>
    </row>
    <row r="127" spans="1:2" ht="24" customHeight="1">
      <c r="A127" s="97"/>
      <c r="B127" s="98"/>
    </row>
    <row r="128" spans="1:2" ht="24" customHeight="1">
      <c r="A128" s="97"/>
      <c r="B128" s="98"/>
    </row>
    <row r="129" spans="1:2">
      <c r="A129" s="97"/>
      <c r="B129" s="98"/>
    </row>
    <row r="130" spans="1:2">
      <c r="A130" s="97"/>
      <c r="B130" s="98"/>
    </row>
    <row r="131" spans="1:2">
      <c r="A131" s="97"/>
      <c r="B131" s="98"/>
    </row>
    <row r="132" spans="1:2">
      <c r="A132" s="97"/>
      <c r="B132" s="98"/>
    </row>
    <row r="133" spans="1:2">
      <c r="A133" s="97"/>
      <c r="B133" s="98"/>
    </row>
    <row r="134" spans="1:2">
      <c r="A134" s="97"/>
      <c r="B134" s="98"/>
    </row>
    <row r="135" spans="1:2">
      <c r="A135" s="97"/>
      <c r="B135" s="98"/>
    </row>
    <row r="136" spans="1:2">
      <c r="A136" s="97"/>
      <c r="B136" s="98"/>
    </row>
    <row r="137" spans="1:2">
      <c r="A137" s="97"/>
      <c r="B137" s="98"/>
    </row>
    <row r="138" spans="1:2">
      <c r="A138" s="97"/>
      <c r="B138" s="98"/>
    </row>
    <row r="139" spans="1:2">
      <c r="A139" s="97"/>
      <c r="B139" s="98"/>
    </row>
    <row r="140" spans="1:2">
      <c r="A140" s="97"/>
      <c r="B140" s="98"/>
    </row>
    <row r="141" spans="1:2">
      <c r="A141" s="97"/>
      <c r="B141" s="98"/>
    </row>
    <row r="142" spans="1:2">
      <c r="A142" s="97"/>
      <c r="B142" s="98"/>
    </row>
    <row r="143" spans="1:2">
      <c r="A143" s="97"/>
      <c r="B143" s="98"/>
    </row>
    <row r="144" spans="1:2">
      <c r="A144" s="95"/>
      <c r="B144" s="96"/>
    </row>
    <row r="145" spans="1:2">
      <c r="A145" s="99"/>
      <c r="B145" s="99"/>
    </row>
    <row r="146" spans="1:2" ht="6" customHeight="1">
      <c r="A146" s="95"/>
      <c r="B146" s="96"/>
    </row>
    <row r="147" spans="1:2">
      <c r="A147" s="95"/>
      <c r="B147" s="95"/>
    </row>
    <row r="148" spans="1:2">
      <c r="A148" s="97"/>
      <c r="B148" s="98"/>
    </row>
    <row r="149" spans="1:2">
      <c r="A149" s="97"/>
      <c r="B149" s="98"/>
    </row>
    <row r="150" spans="1:2">
      <c r="A150" s="97"/>
      <c r="B150" s="98"/>
    </row>
    <row r="151" spans="1:2">
      <c r="A151" s="97"/>
      <c r="B151" s="98"/>
    </row>
    <row r="152" spans="1:2">
      <c r="A152" s="97"/>
      <c r="B152" s="98"/>
    </row>
    <row r="153" spans="1:2">
      <c r="A153" s="97"/>
      <c r="B153" s="98"/>
    </row>
    <row r="154" spans="1:2">
      <c r="A154" s="97"/>
      <c r="B154" s="98"/>
    </row>
    <row r="155" spans="1:2">
      <c r="A155" s="97"/>
      <c r="B155" s="98"/>
    </row>
    <row r="156" spans="1:2">
      <c r="A156" s="97"/>
      <c r="B156" s="98"/>
    </row>
    <row r="157" spans="1:2">
      <c r="A157" s="97"/>
      <c r="B157" s="98"/>
    </row>
  </sheetData>
  <mergeCells count="5">
    <mergeCell ref="D3:E3"/>
    <mergeCell ref="G3:H3"/>
    <mergeCell ref="J3:K3"/>
    <mergeCell ref="A1:B1"/>
    <mergeCell ref="A3:B3"/>
  </mergeCells>
  <phoneticPr fontId="1"/>
  <pageMargins left="0.39370078740157483"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T46"/>
  <sheetViews>
    <sheetView workbookViewId="0">
      <selection activeCell="R5" sqref="R5:S5"/>
    </sheetView>
  </sheetViews>
  <sheetFormatPr defaultRowHeight="18"/>
  <cols>
    <col min="1" max="1" width="1.58203125" customWidth="1"/>
    <col min="2" max="2" width="1.58203125" style="5" customWidth="1"/>
    <col min="3" max="3" width="4.58203125" style="5" customWidth="1"/>
    <col min="4" max="5" width="5.33203125" style="5" customWidth="1"/>
    <col min="6" max="6" width="1.58203125" style="5" customWidth="1"/>
    <col min="7" max="7" width="4.58203125" style="5" customWidth="1"/>
    <col min="8" max="9" width="5.58203125" style="5" customWidth="1"/>
    <col min="10" max="10" width="4.58203125" style="5" customWidth="1"/>
    <col min="11" max="11" width="5.58203125" style="5" customWidth="1"/>
    <col min="12" max="12" width="2.58203125" style="5" customWidth="1"/>
    <col min="13" max="13" width="3.58203125" customWidth="1"/>
    <col min="14" max="15" width="3.08203125" customWidth="1"/>
    <col min="16" max="16" width="5.58203125" customWidth="1"/>
    <col min="17" max="17" width="4.58203125" customWidth="1"/>
    <col min="18" max="18" width="5.58203125" customWidth="1"/>
    <col min="19" max="19" width="5.58203125" style="66" customWidth="1"/>
    <col min="20" max="20" width="2.58203125" customWidth="1"/>
    <col min="21" max="21" width="1.58203125" customWidth="1"/>
    <col min="22" max="22" width="1.33203125" customWidth="1"/>
  </cols>
  <sheetData>
    <row r="1" spans="2:20" ht="4.5" customHeight="1"/>
    <row r="2" spans="2:20" s="2" customFormat="1">
      <c r="B2" s="3" t="s">
        <v>25</v>
      </c>
      <c r="C2" s="4"/>
      <c r="D2" s="4"/>
      <c r="E2" s="4"/>
      <c r="F2" s="4"/>
      <c r="G2" s="4"/>
      <c r="H2" s="4"/>
      <c r="I2" s="4"/>
      <c r="J2" s="4"/>
      <c r="K2" s="4"/>
      <c r="L2" s="4"/>
      <c r="S2" s="71"/>
    </row>
    <row r="3" spans="2:20" s="2" customFormat="1" ht="6" customHeight="1" thickBot="1">
      <c r="B3" s="4"/>
      <c r="C3" s="4"/>
      <c r="D3" s="4"/>
      <c r="E3" s="4"/>
      <c r="F3" s="4"/>
      <c r="G3" s="4"/>
      <c r="H3" s="4"/>
      <c r="I3" s="4"/>
      <c r="J3" s="4"/>
      <c r="K3" s="4"/>
      <c r="L3" s="4"/>
      <c r="S3" s="71"/>
    </row>
    <row r="4" spans="2:20" ht="18" customHeight="1" thickBot="1">
      <c r="B4" s="9"/>
      <c r="C4" s="10"/>
      <c r="D4" s="10"/>
      <c r="E4" s="10"/>
      <c r="F4" s="10"/>
      <c r="G4" s="10"/>
      <c r="H4" s="10"/>
      <c r="I4" s="10"/>
      <c r="J4" s="10"/>
      <c r="K4" s="10"/>
      <c r="L4" s="10"/>
      <c r="M4" s="10"/>
      <c r="N4" s="10"/>
      <c r="O4" s="10"/>
      <c r="P4" s="132"/>
      <c r="Q4" s="132"/>
      <c r="R4" s="132"/>
      <c r="S4" s="132"/>
      <c r="T4" s="133"/>
    </row>
    <row r="5" spans="2:20" ht="30" customHeight="1" thickBot="1">
      <c r="B5" s="11"/>
      <c r="C5" s="1"/>
      <c r="D5" s="16" t="s">
        <v>782</v>
      </c>
      <c r="E5" s="72">
        <v>4</v>
      </c>
      <c r="F5" s="134" t="s">
        <v>781</v>
      </c>
      <c r="G5" s="135"/>
      <c r="H5" s="72" t="s">
        <v>26</v>
      </c>
      <c r="I5" s="7" t="s">
        <v>0</v>
      </c>
      <c r="J5" s="7"/>
      <c r="K5" s="150" t="s">
        <v>783</v>
      </c>
      <c r="L5" s="151"/>
      <c r="M5" s="148" t="s">
        <v>773</v>
      </c>
      <c r="N5" s="149"/>
      <c r="O5" s="83"/>
      <c r="P5" s="136" t="s">
        <v>22</v>
      </c>
      <c r="Q5" s="136"/>
      <c r="R5" s="137"/>
      <c r="S5" s="138"/>
      <c r="T5" s="12"/>
    </row>
    <row r="6" spans="2:20" s="20" customFormat="1" ht="24" customHeight="1">
      <c r="B6" s="17"/>
      <c r="C6" s="18"/>
      <c r="D6" s="18"/>
      <c r="E6" s="18"/>
      <c r="F6" s="18"/>
      <c r="G6" s="18"/>
      <c r="H6" s="18"/>
      <c r="I6" s="18"/>
      <c r="J6" s="147" t="s">
        <v>784</v>
      </c>
      <c r="K6" s="147"/>
      <c r="L6" s="147"/>
      <c r="M6" s="147"/>
      <c r="N6" s="147"/>
      <c r="O6" s="146" t="s">
        <v>785</v>
      </c>
      <c r="P6" s="146"/>
      <c r="Q6" s="146"/>
      <c r="R6" s="146"/>
      <c r="S6" s="146"/>
      <c r="T6" s="19"/>
    </row>
    <row r="7" spans="2:20" s="70" customFormat="1" ht="24" customHeight="1" thickBot="1">
      <c r="B7" s="68"/>
      <c r="C7" s="26"/>
      <c r="D7" s="26"/>
      <c r="E7" s="26"/>
      <c r="F7" s="26"/>
      <c r="G7" s="18" t="str">
        <f>IF($Q$5="","",VLOOKUP($Q$5,機関マスタ!$A$2:$P$330,入力情報等!$A10))</f>
        <v/>
      </c>
      <c r="H7" s="18"/>
      <c r="I7" s="82" t="str">
        <f>IF($Q$5="","",VLOOKUP($Q$5,機関マスタ!$A$2:$P$330,入力情報等!$B10))</f>
        <v/>
      </c>
      <c r="J7" s="18"/>
      <c r="K7" s="26"/>
      <c r="L7" s="26"/>
      <c r="M7" s="26"/>
      <c r="N7" s="26"/>
      <c r="O7" s="26"/>
      <c r="P7" s="26"/>
      <c r="Q7" s="26"/>
      <c r="R7" s="26"/>
      <c r="S7" s="77" t="s">
        <v>778</v>
      </c>
      <c r="T7" s="69"/>
    </row>
    <row r="8" spans="2:20" ht="30" customHeight="1" thickBot="1">
      <c r="B8" s="11"/>
      <c r="C8" s="157" t="s">
        <v>10</v>
      </c>
      <c r="D8" s="157"/>
      <c r="E8" s="157"/>
      <c r="F8" s="6"/>
      <c r="G8" s="162" t="str">
        <f>IF($R$5="","",IF(VLOOKUP($R$5,機関マスタ!$A$2:$P$330,入力情報等!$A11)="","",VLOOKUP($R$5,機関マスタ!$A$2:$P$330,入力情報等!$A11)))</f>
        <v/>
      </c>
      <c r="H8" s="163"/>
      <c r="I8" s="163"/>
      <c r="J8" s="163"/>
      <c r="K8" s="163"/>
      <c r="L8" s="163"/>
      <c r="M8" s="163"/>
      <c r="N8" s="163"/>
      <c r="O8" s="163"/>
      <c r="P8" s="163"/>
      <c r="Q8" s="164"/>
      <c r="R8" s="1"/>
      <c r="S8" s="72"/>
      <c r="T8" s="12"/>
    </row>
    <row r="9" spans="2:20" ht="12" customHeight="1" thickBot="1">
      <c r="B9" s="11"/>
      <c r="C9" s="24"/>
      <c r="D9" s="24"/>
      <c r="E9" s="24"/>
      <c r="F9" s="1"/>
      <c r="G9" s="1"/>
      <c r="H9" s="1"/>
      <c r="I9" s="1"/>
      <c r="J9" s="1"/>
      <c r="K9" s="1"/>
      <c r="L9" s="1"/>
      <c r="M9" s="1"/>
      <c r="N9" s="1"/>
      <c r="O9" s="1"/>
      <c r="P9" s="1"/>
      <c r="Q9" s="1"/>
      <c r="R9" s="1"/>
      <c r="S9" s="27"/>
      <c r="T9" s="12"/>
    </row>
    <row r="10" spans="2:20" ht="30" customHeight="1" thickBot="1">
      <c r="B10" s="11"/>
      <c r="C10" s="157" t="s">
        <v>1</v>
      </c>
      <c r="D10" s="157"/>
      <c r="E10" s="157"/>
      <c r="F10" s="1"/>
      <c r="G10" s="143" t="str">
        <f>IF($R$5="","",IF(VLOOKUP($R$5,機関マスタ!$A$2:$P$330,入力情報等!$A13)="","",VLOOKUP($R$5,機関マスタ!$A$2:$P$330,入力情報等!$A13)))</f>
        <v/>
      </c>
      <c r="H10" s="144"/>
      <c r="I10" s="145"/>
      <c r="J10" s="84"/>
      <c r="K10" s="84"/>
      <c r="L10" s="84"/>
      <c r="M10" s="84"/>
      <c r="N10" s="84"/>
      <c r="O10" s="84"/>
      <c r="P10" s="84"/>
      <c r="Q10" s="84"/>
      <c r="R10" s="67"/>
      <c r="S10" s="72" t="s">
        <v>773</v>
      </c>
      <c r="T10" s="12"/>
    </row>
    <row r="11" spans="2:20" ht="12" customHeight="1" thickBot="1">
      <c r="B11" s="11"/>
      <c r="C11" s="24"/>
      <c r="D11" s="24"/>
      <c r="E11" s="24"/>
      <c r="F11" s="1"/>
      <c r="G11" s="1"/>
      <c r="H11" s="1"/>
      <c r="I11" s="1"/>
      <c r="J11" s="1"/>
      <c r="K11" s="1"/>
      <c r="L11" s="1"/>
      <c r="M11" s="1"/>
      <c r="N11" s="1"/>
      <c r="O11" s="1"/>
      <c r="P11" s="1"/>
      <c r="Q11" s="1"/>
      <c r="R11" s="1"/>
      <c r="S11" s="27"/>
      <c r="T11" s="12"/>
    </row>
    <row r="12" spans="2:20" ht="30" customHeight="1" thickBot="1">
      <c r="B12" s="11"/>
      <c r="C12" s="157" t="s">
        <v>2</v>
      </c>
      <c r="D12" s="157"/>
      <c r="E12" s="157"/>
      <c r="F12" s="1"/>
      <c r="G12" s="143" t="str">
        <f>IF($R$5="","",IF(VLOOKUP($R$5,機関マスタ!$A$2:$P$330,入力情報等!$A15)="","",VLOOKUP($R$5,機関マスタ!$A$2:$P$330,入力情報等!$A15)))</f>
        <v/>
      </c>
      <c r="H12" s="144"/>
      <c r="I12" s="145"/>
      <c r="J12" s="1"/>
      <c r="K12" s="1"/>
      <c r="L12" s="1"/>
      <c r="M12" s="1"/>
      <c r="N12" s="1"/>
      <c r="O12" s="1"/>
      <c r="P12" s="1"/>
      <c r="Q12" s="1"/>
      <c r="R12" s="1"/>
      <c r="S12" s="72"/>
      <c r="T12" s="12"/>
    </row>
    <row r="13" spans="2:20" ht="12" customHeight="1" thickBot="1">
      <c r="B13" s="11"/>
      <c r="C13" s="24"/>
      <c r="D13" s="24"/>
      <c r="E13" s="24"/>
      <c r="F13" s="1"/>
      <c r="G13" s="1"/>
      <c r="H13" s="1"/>
      <c r="I13" s="1"/>
      <c r="J13" s="1"/>
      <c r="K13" s="1"/>
      <c r="L13" s="1"/>
      <c r="M13" s="1"/>
      <c r="N13" s="1"/>
      <c r="O13" s="1"/>
      <c r="P13" s="1"/>
      <c r="Q13" s="1"/>
      <c r="R13" s="1"/>
      <c r="S13" s="27"/>
      <c r="T13" s="12"/>
    </row>
    <row r="14" spans="2:20" ht="30" customHeight="1" thickBot="1">
      <c r="B14" s="11"/>
      <c r="C14" s="157" t="s">
        <v>3</v>
      </c>
      <c r="D14" s="157"/>
      <c r="E14" s="157"/>
      <c r="F14" s="1"/>
      <c r="G14" s="162" t="str">
        <f>IF($R$5="","",IF(VLOOKUP($R$5,機関マスタ!$A$2:$P$330,入力情報等!$A17)="","",VLOOKUP($R$5,機関マスタ!$A$2:$P$330,入力情報等!$A17)))</f>
        <v/>
      </c>
      <c r="H14" s="163"/>
      <c r="I14" s="163"/>
      <c r="J14" s="163"/>
      <c r="K14" s="163"/>
      <c r="L14" s="163"/>
      <c r="M14" s="163"/>
      <c r="N14" s="163"/>
      <c r="O14" s="163"/>
      <c r="P14" s="163"/>
      <c r="Q14" s="164"/>
      <c r="R14" s="1"/>
      <c r="S14" s="72"/>
      <c r="T14" s="12"/>
    </row>
    <row r="15" spans="2:20" ht="12" customHeight="1" thickBot="1">
      <c r="B15" s="11"/>
      <c r="C15" s="24"/>
      <c r="D15" s="24"/>
      <c r="E15" s="24"/>
      <c r="F15" s="1"/>
      <c r="G15" s="1"/>
      <c r="H15" s="1"/>
      <c r="I15" s="1"/>
      <c r="J15" s="1"/>
      <c r="K15" s="1"/>
      <c r="L15" s="1"/>
      <c r="M15" s="1"/>
      <c r="N15" s="1"/>
      <c r="O15" s="1"/>
      <c r="P15" s="1"/>
      <c r="Q15" s="1"/>
      <c r="R15" s="1"/>
      <c r="S15" s="27"/>
      <c r="T15" s="12"/>
    </row>
    <row r="16" spans="2:20" ht="30" customHeight="1" thickBot="1">
      <c r="B16" s="11"/>
      <c r="C16" s="157" t="s">
        <v>4</v>
      </c>
      <c r="D16" s="157"/>
      <c r="E16" s="157"/>
      <c r="F16" s="1"/>
      <c r="G16" s="143" t="str">
        <f>IF($R$5="","",IF(VLOOKUP($R$5,機関マスタ!$A$2:$P$330,入力情報等!$A19)="","",VLOOKUP($R$5,機関マスタ!$A$2:$P$330,入力情報等!$A19)))</f>
        <v/>
      </c>
      <c r="H16" s="144"/>
      <c r="I16" s="144"/>
      <c r="J16" s="144"/>
      <c r="K16" s="145"/>
      <c r="L16" s="1"/>
      <c r="M16" s="1"/>
      <c r="N16" s="1"/>
      <c r="O16" s="1"/>
      <c r="P16" s="1"/>
      <c r="Q16" s="1"/>
      <c r="R16" s="1"/>
      <c r="S16" s="72"/>
      <c r="T16" s="12"/>
    </row>
    <row r="17" spans="2:20" ht="12" customHeight="1" thickBot="1">
      <c r="B17" s="11"/>
      <c r="C17" s="24"/>
      <c r="D17" s="24"/>
      <c r="E17" s="24"/>
      <c r="F17" s="1"/>
      <c r="G17" s="1"/>
      <c r="H17" s="1"/>
      <c r="I17" s="1"/>
      <c r="J17" s="1"/>
      <c r="K17" s="1"/>
      <c r="L17" s="1"/>
      <c r="M17" s="1"/>
      <c r="N17" s="1"/>
      <c r="O17" s="1"/>
      <c r="P17" s="1"/>
      <c r="Q17" s="1"/>
      <c r="R17" s="1"/>
      <c r="S17" s="27"/>
      <c r="T17" s="12"/>
    </row>
    <row r="18" spans="2:20" ht="30" customHeight="1" thickBot="1">
      <c r="B18" s="11"/>
      <c r="C18" s="157" t="s">
        <v>5</v>
      </c>
      <c r="D18" s="157"/>
      <c r="E18" s="157"/>
      <c r="F18" s="1"/>
      <c r="G18" s="143" t="str">
        <f>IF($R$5="","",IF(VLOOKUP($R$5,機関マスタ!$A$2:$P$330,入力情報等!$A21)="","",VLOOKUP($R$5,機関マスタ!$A$2:$P$330,入力情報等!$A21)))</f>
        <v/>
      </c>
      <c r="H18" s="144"/>
      <c r="I18" s="144"/>
      <c r="J18" s="144"/>
      <c r="K18" s="145"/>
      <c r="L18" s="1"/>
      <c r="M18" s="1"/>
      <c r="N18" s="1"/>
      <c r="O18" s="1"/>
      <c r="P18" s="1"/>
      <c r="Q18" s="1"/>
      <c r="R18" s="1"/>
      <c r="S18" s="72"/>
      <c r="T18" s="12"/>
    </row>
    <row r="19" spans="2:20" ht="12" customHeight="1" thickBot="1">
      <c r="B19" s="11"/>
      <c r="C19" s="25"/>
      <c r="D19" s="25"/>
      <c r="E19" s="25"/>
      <c r="F19" s="1"/>
      <c r="G19" s="1"/>
      <c r="H19" s="1"/>
      <c r="I19" s="1"/>
      <c r="J19" s="1"/>
      <c r="K19" s="1"/>
      <c r="L19" s="1"/>
      <c r="M19" s="1"/>
      <c r="N19" s="1"/>
      <c r="O19" s="1"/>
      <c r="P19" s="1"/>
      <c r="Q19" s="1"/>
      <c r="R19" s="1"/>
      <c r="S19" s="27"/>
      <c r="T19" s="12"/>
    </row>
    <row r="20" spans="2:20" ht="30" customHeight="1" thickBot="1">
      <c r="B20" s="11"/>
      <c r="C20" s="161" t="s">
        <v>12</v>
      </c>
      <c r="D20" s="157"/>
      <c r="E20" s="157"/>
      <c r="F20" s="1"/>
      <c r="G20" s="154" t="str">
        <f>IF($R$5="","",IF(VLOOKUP($R$5,機関マスタ!$A$2:$P$330,入力情報等!$A23)="","",VLOOKUP($R$5,機関マスタ!$A$2:$P$330,入力情報等!$A23)))</f>
        <v/>
      </c>
      <c r="H20" s="155"/>
      <c r="I20" s="155"/>
      <c r="J20" s="155"/>
      <c r="K20" s="155"/>
      <c r="L20" s="155"/>
      <c r="M20" s="155"/>
      <c r="N20" s="155"/>
      <c r="O20" s="155"/>
      <c r="P20" s="155"/>
      <c r="Q20" s="156"/>
      <c r="R20" s="1"/>
      <c r="S20" s="72"/>
      <c r="T20" s="12"/>
    </row>
    <row r="21" spans="2:20" ht="15" customHeight="1">
      <c r="B21" s="11"/>
      <c r="C21" s="1"/>
      <c r="D21" s="81" t="s">
        <v>13</v>
      </c>
      <c r="E21" s="8"/>
      <c r="F21" s="8"/>
      <c r="G21" s="8"/>
      <c r="H21" s="8"/>
      <c r="I21" s="8"/>
      <c r="J21" s="8"/>
      <c r="K21" s="8"/>
      <c r="L21" s="8"/>
      <c r="M21" s="8"/>
      <c r="N21" s="8"/>
      <c r="O21" s="8"/>
      <c r="P21" s="8"/>
      <c r="Q21" s="1"/>
      <c r="R21" s="1"/>
      <c r="S21" s="27"/>
      <c r="T21" s="12"/>
    </row>
    <row r="22" spans="2:20" ht="9" customHeight="1" thickBot="1">
      <c r="B22" s="11"/>
      <c r="C22" s="1"/>
      <c r="D22" s="1"/>
      <c r="E22" s="1"/>
      <c r="F22" s="1"/>
      <c r="G22" s="1"/>
      <c r="H22" s="1"/>
      <c r="I22" s="1"/>
      <c r="J22" s="1"/>
      <c r="K22" s="1"/>
      <c r="L22" s="1"/>
      <c r="M22" s="1"/>
      <c r="N22" s="1"/>
      <c r="O22" s="1"/>
      <c r="P22" s="1"/>
      <c r="Q22" s="1"/>
      <c r="R22" s="1"/>
      <c r="S22" s="27"/>
      <c r="T22" s="12"/>
    </row>
    <row r="23" spans="2:20" ht="30" customHeight="1" thickBot="1">
      <c r="B23" s="11"/>
      <c r="C23" s="161" t="s">
        <v>24</v>
      </c>
      <c r="D23" s="157"/>
      <c r="E23" s="157"/>
      <c r="F23" s="1"/>
      <c r="G23" s="154" t="str">
        <f>IF($R$5="","",IF(VLOOKUP($R$5,機関マスタ!$A$2:$P$330,入力情報等!$A26)="","",VLOOKUP($R$5,機関マスタ!$A$2:$P$330,入力情報等!$A26)))</f>
        <v/>
      </c>
      <c r="H23" s="155"/>
      <c r="I23" s="155"/>
      <c r="J23" s="155"/>
      <c r="K23" s="155"/>
      <c r="L23" s="155"/>
      <c r="M23" s="155"/>
      <c r="N23" s="155"/>
      <c r="O23" s="155"/>
      <c r="P23" s="155"/>
      <c r="Q23" s="156"/>
      <c r="R23" s="1"/>
      <c r="S23" s="72"/>
      <c r="T23" s="12"/>
    </row>
    <row r="24" spans="2:20" ht="15" customHeight="1">
      <c r="B24" s="11"/>
      <c r="C24" s="1"/>
      <c r="D24" s="81" t="s">
        <v>14</v>
      </c>
      <c r="E24" s="8"/>
      <c r="F24" s="8"/>
      <c r="G24" s="8"/>
      <c r="H24" s="8"/>
      <c r="I24" s="8"/>
      <c r="J24" s="8"/>
      <c r="K24" s="8"/>
      <c r="L24" s="8"/>
      <c r="M24" s="8"/>
      <c r="N24" s="8"/>
      <c r="O24" s="8"/>
      <c r="P24" s="8"/>
      <c r="Q24" s="1"/>
      <c r="R24" s="1"/>
      <c r="S24" s="27"/>
      <c r="T24" s="12"/>
    </row>
    <row r="25" spans="2:20" ht="9" customHeight="1" thickBot="1">
      <c r="B25" s="11"/>
      <c r="C25" s="1"/>
      <c r="D25" s="1"/>
      <c r="E25" s="1"/>
      <c r="F25" s="1"/>
      <c r="G25" s="1"/>
      <c r="H25" s="1"/>
      <c r="I25" s="1"/>
      <c r="J25" s="1"/>
      <c r="K25" s="1"/>
      <c r="L25" s="1"/>
      <c r="M25" s="1"/>
      <c r="N25" s="1"/>
      <c r="O25" s="1"/>
      <c r="P25" s="1"/>
      <c r="Q25" s="1"/>
      <c r="R25" s="1"/>
      <c r="S25" s="27"/>
      <c r="T25" s="12"/>
    </row>
    <row r="26" spans="2:20" ht="30" customHeight="1" thickBot="1">
      <c r="B26" s="11"/>
      <c r="C26" s="157" t="s">
        <v>6</v>
      </c>
      <c r="D26" s="157"/>
      <c r="E26" s="157"/>
      <c r="F26" s="1"/>
      <c r="G26" s="154" t="str">
        <f>IF($R$5="","",IF(VLOOKUP($R$5,機関マスタ!$A$2:$P$330,入力情報等!$A29)="","",VLOOKUP($R$5,機関マスタ!$A$2:$P$330,入力情報等!$A29)))</f>
        <v/>
      </c>
      <c r="H26" s="155"/>
      <c r="I26" s="155"/>
      <c r="J26" s="155"/>
      <c r="K26" s="155"/>
      <c r="L26" s="155"/>
      <c r="M26" s="155"/>
      <c r="N26" s="155"/>
      <c r="O26" s="155"/>
      <c r="P26" s="155"/>
      <c r="Q26" s="156"/>
      <c r="R26" s="1"/>
      <c r="S26" s="72"/>
      <c r="T26" s="12"/>
    </row>
    <row r="27" spans="2:20" ht="12" customHeight="1" thickBot="1">
      <c r="B27" s="11"/>
      <c r="C27" s="24"/>
      <c r="D27" s="24"/>
      <c r="E27" s="24"/>
      <c r="F27" s="1"/>
      <c r="G27" s="1"/>
      <c r="H27" s="1"/>
      <c r="I27" s="1"/>
      <c r="J27" s="1"/>
      <c r="K27" s="1"/>
      <c r="L27" s="1"/>
      <c r="M27" s="1"/>
      <c r="N27" s="1"/>
      <c r="O27" s="1"/>
      <c r="P27" s="1"/>
      <c r="Q27" s="1"/>
      <c r="R27" s="1"/>
      <c r="S27" s="27"/>
      <c r="T27" s="12"/>
    </row>
    <row r="28" spans="2:20" ht="30" customHeight="1" thickBot="1">
      <c r="B28" s="11"/>
      <c r="C28" s="157" t="s">
        <v>7</v>
      </c>
      <c r="D28" s="157"/>
      <c r="E28" s="157"/>
      <c r="F28" s="1"/>
      <c r="G28" s="143" t="str">
        <f>IF($R$5="","",IF(VLOOKUP($R$5,機関マスタ!$A$2:$P$330,入力情報等!$A31)="","",VLOOKUP($R$5,機関マスタ!$A$2:$P$330,入力情報等!$A31)))</f>
        <v/>
      </c>
      <c r="H28" s="144"/>
      <c r="I28" s="144"/>
      <c r="J28" s="144"/>
      <c r="K28" s="145"/>
      <c r="L28" s="1"/>
      <c r="M28" s="1"/>
      <c r="N28" s="1"/>
      <c r="O28" s="1"/>
      <c r="P28" s="1"/>
      <c r="Q28" s="1"/>
      <c r="R28" s="1"/>
      <c r="S28" s="72"/>
      <c r="T28" s="12"/>
    </row>
    <row r="29" spans="2:20" ht="12" customHeight="1" thickBot="1">
      <c r="B29" s="11"/>
      <c r="C29" s="24"/>
      <c r="D29" s="24"/>
      <c r="E29" s="24"/>
      <c r="F29" s="1"/>
      <c r="G29" s="1"/>
      <c r="H29" s="1"/>
      <c r="I29" s="1"/>
      <c r="J29" s="1"/>
      <c r="K29" s="1"/>
      <c r="L29" s="1"/>
      <c r="M29" s="1"/>
      <c r="N29" s="1"/>
      <c r="O29" s="1"/>
      <c r="P29" s="1"/>
      <c r="Q29" s="1"/>
      <c r="R29" s="1"/>
      <c r="S29" s="27"/>
      <c r="T29" s="12"/>
    </row>
    <row r="30" spans="2:20" ht="30" customHeight="1" thickBot="1">
      <c r="B30" s="11"/>
      <c r="C30" s="157" t="s">
        <v>8</v>
      </c>
      <c r="D30" s="157"/>
      <c r="E30" s="157"/>
      <c r="F30" s="1"/>
      <c r="G30" s="158">
        <f>K32+R32+K33+R33+K34+R34</f>
        <v>0</v>
      </c>
      <c r="H30" s="159"/>
      <c r="I30" s="160"/>
      <c r="J30" s="1" t="s">
        <v>15</v>
      </c>
      <c r="K30" s="152" t="s">
        <v>826</v>
      </c>
      <c r="L30" s="152"/>
      <c r="M30" s="152"/>
      <c r="N30" s="152"/>
      <c r="O30" s="152"/>
      <c r="P30" s="114" t="str">
        <f>IF(R5="","",VLOOKUP(R5,機関マスタ!A3:O302,15))</f>
        <v/>
      </c>
      <c r="Q30" s="8" t="s">
        <v>825</v>
      </c>
      <c r="R30" s="1"/>
      <c r="S30" s="27"/>
      <c r="T30" s="12"/>
    </row>
    <row r="31" spans="2:20" s="5" customFormat="1" ht="18" customHeight="1">
      <c r="B31" s="11"/>
      <c r="C31" s="1"/>
      <c r="D31" s="1"/>
      <c r="E31" s="1"/>
      <c r="F31" s="8"/>
      <c r="G31" s="142" t="s">
        <v>23</v>
      </c>
      <c r="H31" s="142"/>
      <c r="I31" s="8"/>
      <c r="J31" s="8"/>
      <c r="K31" s="1"/>
      <c r="L31" s="1"/>
      <c r="M31" s="1"/>
      <c r="N31" s="1"/>
      <c r="O31" s="1"/>
      <c r="P31" s="27"/>
      <c r="Q31" s="1"/>
      <c r="R31" s="1"/>
      <c r="S31" s="27"/>
      <c r="T31" s="12"/>
    </row>
    <row r="32" spans="2:20" s="5" customFormat="1" ht="13.5" customHeight="1">
      <c r="B32" s="11"/>
      <c r="C32" s="1"/>
      <c r="D32" s="1"/>
      <c r="E32" s="1"/>
      <c r="F32" s="1"/>
      <c r="G32" s="1"/>
      <c r="H32" s="62" t="s">
        <v>16</v>
      </c>
      <c r="I32" s="63"/>
      <c r="J32" s="63"/>
      <c r="K32" s="21">
        <f>COUNTIF(【様式２】講座情報!$8:$8,"1健康・スポーツ")</f>
        <v>0</v>
      </c>
      <c r="L32" s="62" t="s">
        <v>9</v>
      </c>
      <c r="M32" s="62"/>
      <c r="N32" s="62" t="s">
        <v>17</v>
      </c>
      <c r="O32" s="62"/>
      <c r="P32" s="62"/>
      <c r="Q32" s="26"/>
      <c r="R32" s="21">
        <f>COUNTIF(【様式２】講座情報!$8:$8,"2文化・教養")</f>
        <v>0</v>
      </c>
      <c r="S32" s="62" t="s">
        <v>9</v>
      </c>
      <c r="T32" s="12"/>
    </row>
    <row r="33" spans="1:20" s="5" customFormat="1" ht="13.5" customHeight="1">
      <c r="B33" s="11"/>
      <c r="C33" s="1"/>
      <c r="D33" s="1"/>
      <c r="E33" s="1"/>
      <c r="F33" s="1"/>
      <c r="G33" s="1"/>
      <c r="H33" s="62" t="s">
        <v>18</v>
      </c>
      <c r="I33" s="63"/>
      <c r="J33" s="63"/>
      <c r="K33" s="21">
        <f>COUNTIF(【様式２】講座情報!$8:$8,"3地域活動")</f>
        <v>0</v>
      </c>
      <c r="L33" s="62" t="s">
        <v>9</v>
      </c>
      <c r="M33" s="62"/>
      <c r="N33" s="62" t="s">
        <v>19</v>
      </c>
      <c r="O33" s="62"/>
      <c r="P33" s="62"/>
      <c r="Q33" s="62"/>
      <c r="R33" s="21">
        <f>COUNTIF(【様式２】講座情報!$8:$8,"4能力・自己開発")</f>
        <v>0</v>
      </c>
      <c r="S33" s="61" t="s">
        <v>9</v>
      </c>
      <c r="T33" s="12"/>
    </row>
    <row r="34" spans="1:20" s="5" customFormat="1" ht="13.5" customHeight="1">
      <c r="B34" s="11"/>
      <c r="C34" s="1"/>
      <c r="D34" s="1"/>
      <c r="E34" s="1"/>
      <c r="F34" s="1"/>
      <c r="G34" s="1"/>
      <c r="H34" s="62" t="s">
        <v>20</v>
      </c>
      <c r="I34" s="63"/>
      <c r="J34" s="63"/>
      <c r="K34" s="21">
        <f>COUNTIF(【様式２】講座情報!$8:$8,"5郷土理解")</f>
        <v>0</v>
      </c>
      <c r="L34" s="62" t="s">
        <v>9</v>
      </c>
      <c r="M34" s="62"/>
      <c r="N34" s="62" t="s">
        <v>21</v>
      </c>
      <c r="O34" s="62"/>
      <c r="P34" s="62"/>
      <c r="Q34" s="62"/>
      <c r="R34" s="21">
        <v>0</v>
      </c>
      <c r="S34" s="61" t="s">
        <v>9</v>
      </c>
      <c r="T34" s="12"/>
    </row>
    <row r="35" spans="1:20" s="5" customFormat="1" ht="12" customHeight="1" thickBot="1">
      <c r="B35" s="11"/>
      <c r="C35" s="1"/>
      <c r="D35" s="1"/>
      <c r="E35" s="1"/>
      <c r="F35" s="1"/>
      <c r="G35" s="61"/>
      <c r="H35" s="61"/>
      <c r="I35" s="60"/>
      <c r="J35" s="1"/>
      <c r="K35" s="1"/>
      <c r="L35" s="61"/>
      <c r="M35" s="1"/>
      <c r="N35" s="1"/>
      <c r="O35" s="1"/>
      <c r="P35" s="27"/>
      <c r="Q35" s="1"/>
      <c r="R35" s="1"/>
      <c r="S35" s="27"/>
      <c r="T35" s="12"/>
    </row>
    <row r="36" spans="1:20" s="5" customFormat="1" ht="42" customHeight="1" thickBot="1">
      <c r="B36" s="11"/>
      <c r="C36" s="153" t="s">
        <v>711</v>
      </c>
      <c r="D36" s="153"/>
      <c r="E36" s="153"/>
      <c r="F36" s="1"/>
      <c r="G36" s="139"/>
      <c r="H36" s="140"/>
      <c r="I36" s="140"/>
      <c r="J36" s="140"/>
      <c r="K36" s="140"/>
      <c r="L36" s="140"/>
      <c r="M36" s="140"/>
      <c r="N36" s="140"/>
      <c r="O36" s="140"/>
      <c r="P36" s="140"/>
      <c r="Q36" s="140"/>
      <c r="R36" s="140"/>
      <c r="S36" s="141"/>
      <c r="T36" s="12"/>
    </row>
    <row r="37" spans="1:20" ht="24" customHeight="1" thickBot="1">
      <c r="B37" s="13"/>
      <c r="C37" s="14"/>
      <c r="D37" s="14"/>
      <c r="E37" s="14"/>
      <c r="F37" s="14"/>
      <c r="G37" s="14"/>
      <c r="H37" s="14"/>
      <c r="I37" s="14"/>
      <c r="J37" s="14"/>
      <c r="K37" s="14"/>
      <c r="L37" s="14"/>
      <c r="M37" s="14"/>
      <c r="N37" s="14"/>
      <c r="O37" s="14"/>
      <c r="P37" s="14"/>
      <c r="Q37" s="14"/>
      <c r="R37" s="14"/>
      <c r="S37" s="73"/>
      <c r="T37" s="15"/>
    </row>
    <row r="38" spans="1:20" s="2" customFormat="1" ht="13.5" customHeight="1">
      <c r="B38" s="23" t="s">
        <v>774</v>
      </c>
      <c r="C38" s="23"/>
      <c r="D38" s="23"/>
      <c r="E38" s="23"/>
      <c r="F38" s="23"/>
      <c r="G38" s="23"/>
      <c r="H38" s="23"/>
      <c r="I38" s="23"/>
      <c r="J38" s="23"/>
      <c r="K38" s="23"/>
      <c r="L38" s="23"/>
      <c r="M38" s="23"/>
      <c r="N38" s="23"/>
      <c r="O38" s="23"/>
      <c r="P38" s="23"/>
      <c r="Q38" s="23"/>
      <c r="R38" s="23"/>
      <c r="S38" s="74"/>
      <c r="T38" s="22"/>
    </row>
    <row r="39" spans="1:20" s="2" customFormat="1" ht="13.5" customHeight="1">
      <c r="A39" s="76"/>
      <c r="B39" s="78" t="s">
        <v>776</v>
      </c>
      <c r="C39" s="78"/>
      <c r="D39" s="78"/>
      <c r="E39" s="78"/>
      <c r="F39" s="78"/>
      <c r="G39" s="78"/>
      <c r="H39" s="78"/>
      <c r="I39" s="78"/>
      <c r="J39" s="78"/>
      <c r="K39" s="78"/>
      <c r="L39" s="78"/>
      <c r="M39" s="78"/>
      <c r="N39" s="78"/>
      <c r="O39" s="78"/>
      <c r="P39" s="78"/>
      <c r="Q39" s="78"/>
      <c r="R39" s="78"/>
      <c r="S39" s="79"/>
      <c r="T39" s="80"/>
    </row>
    <row r="40" spans="1:20" s="2" customFormat="1" ht="13.5" customHeight="1">
      <c r="B40" s="76" t="s">
        <v>777</v>
      </c>
      <c r="C40" s="4"/>
      <c r="D40" s="4"/>
      <c r="E40" s="4"/>
      <c r="F40" s="4"/>
      <c r="G40" s="4"/>
      <c r="H40" s="4"/>
      <c r="I40" s="4"/>
      <c r="J40" s="4"/>
      <c r="K40" s="4"/>
      <c r="L40" s="4"/>
      <c r="M40" s="4"/>
      <c r="N40" s="4"/>
      <c r="O40" s="4"/>
      <c r="P40" s="4"/>
      <c r="Q40" s="4"/>
      <c r="R40" s="4"/>
      <c r="S40" s="75"/>
      <c r="T40" s="4"/>
    </row>
    <row r="41" spans="1:20" s="2" customFormat="1" ht="13.5" customHeight="1">
      <c r="B41" s="76" t="s">
        <v>775</v>
      </c>
      <c r="C41" s="4"/>
      <c r="D41" s="4"/>
      <c r="E41" s="4"/>
      <c r="F41" s="4"/>
      <c r="G41" s="4"/>
      <c r="H41" s="4"/>
      <c r="I41" s="4"/>
      <c r="J41" s="4"/>
      <c r="K41" s="4"/>
      <c r="L41" s="4"/>
      <c r="M41" s="4"/>
      <c r="N41" s="4"/>
      <c r="O41" s="4"/>
      <c r="P41" s="4"/>
      <c r="Q41" s="4"/>
      <c r="R41" s="4"/>
      <c r="S41" s="75"/>
      <c r="T41" s="4"/>
    </row>
    <row r="42" spans="1:20" s="2" customFormat="1" ht="5.25" customHeight="1">
      <c r="B42" s="4"/>
      <c r="C42" s="4"/>
      <c r="D42" s="4"/>
      <c r="E42" s="4"/>
      <c r="F42" s="4"/>
      <c r="G42" s="4"/>
      <c r="H42" s="4"/>
      <c r="I42" s="4"/>
      <c r="J42" s="4"/>
      <c r="K42" s="4"/>
      <c r="L42" s="4"/>
      <c r="M42" s="4"/>
      <c r="N42" s="4"/>
      <c r="O42" s="4"/>
      <c r="P42" s="4"/>
      <c r="Q42" s="4"/>
      <c r="R42" s="4"/>
      <c r="S42" s="75"/>
      <c r="T42" s="4"/>
    </row>
    <row r="43" spans="1:20" s="2" customFormat="1" ht="13.5" customHeight="1">
      <c r="B43" s="4"/>
      <c r="C43" s="4"/>
      <c r="D43" s="4"/>
      <c r="E43" s="4"/>
      <c r="F43" s="4"/>
      <c r="G43" s="4"/>
      <c r="H43" s="4"/>
      <c r="I43" s="4"/>
      <c r="J43" s="4"/>
      <c r="K43" s="4"/>
      <c r="L43" s="4"/>
      <c r="M43" s="4"/>
      <c r="N43" s="4"/>
      <c r="O43" s="4"/>
      <c r="P43" s="4"/>
      <c r="Q43" s="4"/>
      <c r="R43" s="4"/>
      <c r="S43" s="75"/>
      <c r="T43" s="4"/>
    </row>
    <row r="44" spans="1:20" s="2" customFormat="1" ht="24" customHeight="1">
      <c r="B44" s="4"/>
      <c r="C44" s="4"/>
      <c r="D44" s="4"/>
      <c r="E44" s="4"/>
      <c r="F44" s="4"/>
      <c r="G44" s="4"/>
      <c r="H44" s="4"/>
      <c r="I44" s="4"/>
      <c r="J44" s="4"/>
      <c r="K44" s="4"/>
      <c r="L44" s="4"/>
      <c r="M44" s="4"/>
      <c r="N44" s="4"/>
      <c r="O44" s="4"/>
      <c r="P44" s="4"/>
      <c r="Q44" s="4"/>
      <c r="R44" s="4"/>
      <c r="S44" s="75"/>
      <c r="T44" s="4"/>
    </row>
    <row r="45" spans="1:20" s="2" customFormat="1" ht="24" customHeight="1">
      <c r="B45" s="4"/>
      <c r="C45" s="4"/>
      <c r="D45" s="4"/>
      <c r="E45" s="4"/>
      <c r="F45" s="4"/>
      <c r="G45" s="4"/>
      <c r="H45" s="4"/>
      <c r="I45" s="4"/>
      <c r="J45" s="4"/>
      <c r="K45" s="4"/>
      <c r="L45" s="4"/>
      <c r="M45" s="4"/>
      <c r="N45" s="4"/>
      <c r="O45" s="4"/>
      <c r="P45" s="4"/>
      <c r="Q45" s="4"/>
      <c r="R45" s="4"/>
      <c r="S45" s="75"/>
      <c r="T45" s="4"/>
    </row>
    <row r="46" spans="1:20" s="2" customFormat="1" ht="24" customHeight="1">
      <c r="B46" s="4"/>
      <c r="C46" s="4"/>
      <c r="D46" s="4"/>
      <c r="E46" s="4"/>
      <c r="F46" s="4"/>
      <c r="G46" s="4"/>
      <c r="H46" s="4"/>
      <c r="I46" s="4"/>
      <c r="J46" s="4"/>
      <c r="K46" s="4"/>
      <c r="L46" s="4"/>
      <c r="M46" s="4"/>
      <c r="N46" s="4"/>
      <c r="O46" s="4"/>
      <c r="P46" s="4"/>
      <c r="Q46" s="4"/>
      <c r="R46" s="4"/>
      <c r="S46" s="75"/>
      <c r="T46" s="4"/>
    </row>
  </sheetData>
  <mergeCells count="34">
    <mergeCell ref="C8:E8"/>
    <mergeCell ref="G8:Q8"/>
    <mergeCell ref="G14:Q14"/>
    <mergeCell ref="C20:E20"/>
    <mergeCell ref="C12:E12"/>
    <mergeCell ref="C18:E18"/>
    <mergeCell ref="C14:E14"/>
    <mergeCell ref="C16:E16"/>
    <mergeCell ref="G10:I10"/>
    <mergeCell ref="C36:E36"/>
    <mergeCell ref="G20:Q20"/>
    <mergeCell ref="C10:E10"/>
    <mergeCell ref="C30:E30"/>
    <mergeCell ref="G30:I30"/>
    <mergeCell ref="C28:E28"/>
    <mergeCell ref="G28:K28"/>
    <mergeCell ref="C23:E23"/>
    <mergeCell ref="G23:Q23"/>
    <mergeCell ref="C26:E26"/>
    <mergeCell ref="G26:Q26"/>
    <mergeCell ref="P4:T4"/>
    <mergeCell ref="F5:G5"/>
    <mergeCell ref="P5:Q5"/>
    <mergeCell ref="R5:S5"/>
    <mergeCell ref="G36:S36"/>
    <mergeCell ref="G31:H31"/>
    <mergeCell ref="G16:K16"/>
    <mergeCell ref="G18:K18"/>
    <mergeCell ref="O6:S6"/>
    <mergeCell ref="J6:N6"/>
    <mergeCell ref="G12:I12"/>
    <mergeCell ref="M5:N5"/>
    <mergeCell ref="K5:L5"/>
    <mergeCell ref="K30:O30"/>
  </mergeCells>
  <phoneticPr fontId="1"/>
  <dataValidations count="2">
    <dataValidation type="list" allowBlank="1" showInputMessage="1" showErrorMessage="1" sqref="S8 S10 S12 S14 S16 S20 S23 S26 S28">
      <formula1>"○,　"</formula1>
    </dataValidation>
    <dataValidation type="list" allowBlank="1" showInputMessage="1" showErrorMessage="1" sqref="M5:N5">
      <formula1>"　,○"</formula1>
    </dataValidation>
  </dataValidations>
  <pageMargins left="0.78740157480314965" right="0.39370078740157483" top="0.39370078740157483" bottom="0.39370078740157483" header="0.31496062992125984" footer="0.31496062992125984"/>
  <pageSetup paperSize="9" orientation="portrait" r:id="rId1"/>
  <ignoredErrors>
    <ignoredError sqref="K33"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入力情報等!$A$1:$A$3</xm:f>
          </x14:formula1>
          <xm:sqref>H5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K33"/>
  <sheetViews>
    <sheetView workbookViewId="0">
      <selection activeCell="E5" sqref="E5"/>
    </sheetView>
  </sheetViews>
  <sheetFormatPr defaultRowHeight="18"/>
  <cols>
    <col min="1" max="1" width="3.58203125" style="64" customWidth="1"/>
    <col min="2" max="2" width="5.58203125" style="64" customWidth="1"/>
    <col min="3" max="3" width="7.58203125" style="64" customWidth="1"/>
    <col min="4" max="4" width="8.58203125" style="64" customWidth="1"/>
    <col min="5" max="6" width="29.58203125" style="41" customWidth="1"/>
    <col min="7" max="12" width="29.58203125" customWidth="1"/>
  </cols>
  <sheetData>
    <row r="1" spans="1:6" ht="18" customHeight="1">
      <c r="A1" s="174" t="s">
        <v>729</v>
      </c>
      <c r="B1" s="174"/>
      <c r="C1" s="175" t="str">
        <f>IF(【様式１】登録機関情報!R5="","",【様式１】登録機関情報!R5)</f>
        <v/>
      </c>
      <c r="D1" s="175"/>
      <c r="E1" s="102">
        <v>1</v>
      </c>
      <c r="F1" s="102">
        <v>1</v>
      </c>
    </row>
    <row r="2" spans="1:6" ht="18" customHeight="1">
      <c r="A2" s="174" t="s">
        <v>730</v>
      </c>
      <c r="B2" s="174"/>
      <c r="C2" s="176" t="str">
        <f>IF(【様式１】登録機関情報!R5="","",【様式１】登録機関情報!G8)</f>
        <v/>
      </c>
      <c r="D2" s="176"/>
      <c r="E2" s="65"/>
      <c r="F2" s="65"/>
    </row>
    <row r="3" spans="1:6" ht="18" customHeight="1">
      <c r="A3" s="172" t="s">
        <v>731</v>
      </c>
      <c r="B3" s="172"/>
      <c r="C3" s="173" t="str">
        <f>IF(【様式１】登録機関情報!R5="","",【様式１】登録機関情報!G10)</f>
        <v/>
      </c>
      <c r="D3" s="173"/>
      <c r="E3" s="65" t="s">
        <v>736</v>
      </c>
      <c r="F3" s="65" t="s">
        <v>736</v>
      </c>
    </row>
    <row r="4" spans="1:6" ht="18" customHeight="1">
      <c r="A4" s="177" t="s">
        <v>981</v>
      </c>
      <c r="B4" s="177"/>
      <c r="C4" s="177"/>
      <c r="D4" s="177"/>
      <c r="E4" s="103" t="str">
        <f>IF(E5="","",C1*1000+【様式１】登録機関情報!$P$30+1)</f>
        <v/>
      </c>
      <c r="F4" s="103" t="str">
        <f>IF(F5="","",E4+1)</f>
        <v/>
      </c>
    </row>
    <row r="5" spans="1:6" ht="37.5" customHeight="1">
      <c r="A5" s="177" t="s">
        <v>715</v>
      </c>
      <c r="B5" s="177"/>
      <c r="C5" s="177"/>
      <c r="D5" s="177"/>
      <c r="E5" s="104"/>
      <c r="F5" s="104"/>
    </row>
    <row r="6" spans="1:6" ht="18" customHeight="1">
      <c r="A6" s="169" t="s">
        <v>734</v>
      </c>
      <c r="B6" s="169"/>
      <c r="C6" s="169"/>
      <c r="D6" s="169"/>
      <c r="E6" s="104"/>
      <c r="F6" s="104"/>
    </row>
    <row r="7" spans="1:6" ht="18" customHeight="1">
      <c r="A7" s="169" t="s">
        <v>716</v>
      </c>
      <c r="B7" s="169"/>
      <c r="C7" s="169"/>
      <c r="D7" s="169"/>
      <c r="E7" s="105" t="str">
        <f>IF(E5="","",$C$2)</f>
        <v/>
      </c>
      <c r="F7" s="105" t="str">
        <f>IF(F5="","",$C$2)</f>
        <v/>
      </c>
    </row>
    <row r="8" spans="1:6" ht="18" customHeight="1">
      <c r="A8" s="169" t="s">
        <v>717</v>
      </c>
      <c r="B8" s="169"/>
      <c r="C8" s="169"/>
      <c r="D8" s="169"/>
      <c r="E8" s="106"/>
      <c r="F8" s="106"/>
    </row>
    <row r="9" spans="1:6" ht="18" customHeight="1">
      <c r="A9" s="169" t="s">
        <v>718</v>
      </c>
      <c r="B9" s="169"/>
      <c r="C9" s="169"/>
      <c r="D9" s="169"/>
      <c r="E9" s="104"/>
      <c r="F9" s="104"/>
    </row>
    <row r="10" spans="1:6" ht="18" customHeight="1">
      <c r="A10" s="168" t="s">
        <v>719</v>
      </c>
      <c r="B10" s="170" t="s">
        <v>1011</v>
      </c>
      <c r="C10" s="170"/>
      <c r="D10" s="116" t="s">
        <v>720</v>
      </c>
      <c r="E10" s="107"/>
      <c r="F10" s="107"/>
    </row>
    <row r="11" spans="1:6" ht="18" customHeight="1">
      <c r="A11" s="168"/>
      <c r="B11" s="170"/>
      <c r="C11" s="170"/>
      <c r="D11" s="116" t="s">
        <v>721</v>
      </c>
      <c r="E11" s="107"/>
      <c r="F11" s="107"/>
    </row>
    <row r="12" spans="1:6" ht="48" customHeight="1">
      <c r="A12" s="168"/>
      <c r="B12" s="170" t="s">
        <v>1013</v>
      </c>
      <c r="C12" s="170"/>
      <c r="D12" s="170"/>
      <c r="E12" s="108"/>
      <c r="F12" s="108"/>
    </row>
    <row r="13" spans="1:6" ht="18" customHeight="1">
      <c r="A13" s="165" t="s">
        <v>991</v>
      </c>
      <c r="B13" s="166"/>
      <c r="C13" s="166"/>
      <c r="D13" s="167"/>
      <c r="E13" s="109"/>
      <c r="F13" s="109"/>
    </row>
    <row r="14" spans="1:6" ht="70.5" customHeight="1">
      <c r="A14" s="169" t="s">
        <v>992</v>
      </c>
      <c r="B14" s="169"/>
      <c r="C14" s="169"/>
      <c r="D14" s="169"/>
      <c r="E14" s="110"/>
      <c r="F14" s="110"/>
    </row>
    <row r="15" spans="1:6" ht="13.5" customHeight="1">
      <c r="A15" s="169"/>
      <c r="B15" s="169"/>
      <c r="C15" s="169"/>
      <c r="D15" s="169"/>
      <c r="E15" s="111" t="str">
        <f>CONCATENATE("文字数","　",LEN(E14))</f>
        <v>文字数　0</v>
      </c>
      <c r="F15" s="111" t="str">
        <f>CONCATENATE("文字数","　",LEN(F14))</f>
        <v>文字数　0</v>
      </c>
    </row>
    <row r="16" spans="1:6" ht="27" customHeight="1">
      <c r="A16" s="169" t="s">
        <v>737</v>
      </c>
      <c r="B16" s="169"/>
      <c r="C16" s="169"/>
      <c r="D16" s="169"/>
      <c r="E16" s="104"/>
      <c r="F16" s="104"/>
    </row>
    <row r="17" spans="1:11" ht="18" customHeight="1">
      <c r="A17" s="165" t="s">
        <v>997</v>
      </c>
      <c r="B17" s="166"/>
      <c r="C17" s="166"/>
      <c r="D17" s="167"/>
      <c r="E17" s="104"/>
      <c r="F17" s="104"/>
    </row>
    <row r="18" spans="1:11" ht="27" customHeight="1">
      <c r="A18" s="168" t="s">
        <v>722</v>
      </c>
      <c r="B18" s="169" t="s">
        <v>732</v>
      </c>
      <c r="C18" s="169"/>
      <c r="D18" s="169"/>
      <c r="E18" s="104"/>
      <c r="F18" s="104"/>
    </row>
    <row r="19" spans="1:11" ht="27" customHeight="1">
      <c r="A19" s="168"/>
      <c r="B19" s="169" t="s">
        <v>738</v>
      </c>
      <c r="C19" s="169"/>
      <c r="D19" s="169"/>
      <c r="E19" s="104"/>
      <c r="F19" s="104"/>
    </row>
    <row r="20" spans="1:11" ht="39" customHeight="1">
      <c r="A20" s="169" t="s">
        <v>723</v>
      </c>
      <c r="B20" s="169"/>
      <c r="C20" s="169"/>
      <c r="D20" s="169"/>
      <c r="E20" s="104"/>
      <c r="F20" s="104"/>
    </row>
    <row r="21" spans="1:11" ht="39" customHeight="1">
      <c r="A21" s="169" t="s">
        <v>735</v>
      </c>
      <c r="B21" s="169"/>
      <c r="C21" s="169"/>
      <c r="D21" s="169"/>
      <c r="E21" s="104"/>
      <c r="F21" s="104"/>
    </row>
    <row r="22" spans="1:11" ht="48" customHeight="1">
      <c r="A22" s="169" t="s">
        <v>733</v>
      </c>
      <c r="B22" s="169"/>
      <c r="C22" s="169"/>
      <c r="D22" s="169"/>
      <c r="E22" s="104"/>
      <c r="F22" s="104"/>
    </row>
    <row r="23" spans="1:11" ht="48" customHeight="1">
      <c r="A23" s="169" t="s">
        <v>82</v>
      </c>
      <c r="B23" s="169"/>
      <c r="C23" s="169"/>
      <c r="D23" s="169"/>
      <c r="E23" s="104"/>
      <c r="F23" s="104"/>
    </row>
    <row r="24" spans="1:11" ht="16.5" customHeight="1">
      <c r="A24" s="168" t="s">
        <v>724</v>
      </c>
      <c r="B24" s="169" t="s">
        <v>716</v>
      </c>
      <c r="C24" s="169"/>
      <c r="D24" s="169"/>
      <c r="E24" s="112" t="str">
        <f>IF(E$5="","",【様式１】登録機関情報!$G$8)</f>
        <v/>
      </c>
      <c r="F24" s="112" t="str">
        <f>IF(F$5="","",【様式１】登録機関情報!$G$8)</f>
        <v/>
      </c>
      <c r="G24" s="2"/>
      <c r="H24" s="2"/>
      <c r="I24" s="2"/>
      <c r="J24" s="2"/>
      <c r="K24" s="2"/>
    </row>
    <row r="25" spans="1:11" ht="16.5" customHeight="1">
      <c r="A25" s="168"/>
      <c r="B25" s="169" t="s">
        <v>725</v>
      </c>
      <c r="C25" s="169"/>
      <c r="D25" s="169"/>
      <c r="E25" s="112" t="str">
        <f>IF(E$5="","",【様式１】登録機関情報!$G$12)</f>
        <v/>
      </c>
      <c r="F25" s="112" t="str">
        <f>IF(F$5="","",【様式１】登録機関情報!$G$12)</f>
        <v/>
      </c>
      <c r="G25" s="2"/>
      <c r="H25" s="2"/>
      <c r="I25" s="2"/>
      <c r="J25" s="2"/>
      <c r="K25" s="2"/>
    </row>
    <row r="26" spans="1:11" ht="16.5" customHeight="1">
      <c r="A26" s="168"/>
      <c r="B26" s="169" t="s">
        <v>206</v>
      </c>
      <c r="C26" s="169"/>
      <c r="D26" s="169"/>
      <c r="E26" s="113" t="str">
        <f>IF(E$5="","",【様式１】登録機関情報!$G$14)</f>
        <v/>
      </c>
      <c r="F26" s="113" t="str">
        <f>IF(F$5="","",【様式１】登録機関情報!$G$14)</f>
        <v/>
      </c>
      <c r="G26" s="2"/>
      <c r="H26" s="2"/>
      <c r="I26" s="2"/>
      <c r="J26" s="2"/>
      <c r="K26" s="2"/>
    </row>
    <row r="27" spans="1:11" ht="16.5" customHeight="1">
      <c r="A27" s="168"/>
      <c r="B27" s="169" t="s">
        <v>726</v>
      </c>
      <c r="C27" s="169"/>
      <c r="D27" s="169"/>
      <c r="E27" s="113" t="str">
        <f>IF(E$5="","",【様式１】登録機関情報!$G$16)</f>
        <v/>
      </c>
      <c r="F27" s="113" t="str">
        <f>IF(F$5="","",【様式１】登録機関情報!$G$16)</f>
        <v/>
      </c>
      <c r="G27" s="2"/>
      <c r="H27" s="2"/>
      <c r="I27" s="2"/>
      <c r="J27" s="2"/>
      <c r="K27" s="2"/>
    </row>
    <row r="28" spans="1:11" ht="16.5" customHeight="1">
      <c r="A28" s="168"/>
      <c r="B28" s="169" t="s">
        <v>40</v>
      </c>
      <c r="C28" s="169"/>
      <c r="D28" s="169"/>
      <c r="E28" s="113" t="str">
        <f>IF(E$5="","",【様式１】登録機関情報!$G$18)</f>
        <v/>
      </c>
      <c r="F28" s="113" t="str">
        <f>IF(F$5="","",【様式１】登録機関情報!$G$18)</f>
        <v/>
      </c>
      <c r="G28" s="2"/>
      <c r="H28" s="2"/>
      <c r="I28" s="2"/>
      <c r="J28" s="2"/>
      <c r="K28" s="2"/>
    </row>
    <row r="29" spans="1:11" ht="16.5" customHeight="1">
      <c r="A29" s="168"/>
      <c r="B29" s="169" t="s">
        <v>727</v>
      </c>
      <c r="C29" s="169"/>
      <c r="D29" s="169"/>
      <c r="E29" s="113" t="str">
        <f>IF(E$5="","",【様式１】登録機関情報!$G$20)</f>
        <v/>
      </c>
      <c r="F29" s="113" t="str">
        <f>IF(F$5="","",【様式１】登録機関情報!$G$20)</f>
        <v/>
      </c>
      <c r="G29" s="2"/>
      <c r="H29" s="2"/>
      <c r="I29" s="2"/>
      <c r="J29" s="2"/>
      <c r="K29" s="2"/>
    </row>
    <row r="30" spans="1:11" ht="16.5" customHeight="1">
      <c r="A30" s="168"/>
      <c r="B30" s="169" t="s">
        <v>728</v>
      </c>
      <c r="C30" s="169"/>
      <c r="D30" s="169"/>
      <c r="E30" s="113" t="str">
        <f>IF(E$5="","",【様式１】登録機関情報!$G$26)</f>
        <v/>
      </c>
      <c r="F30" s="113" t="str">
        <f>IF(F$5="","",【様式１】登録機関情報!$G$26)</f>
        <v/>
      </c>
      <c r="G30" s="2"/>
      <c r="H30" s="2"/>
      <c r="I30" s="2"/>
      <c r="J30" s="2"/>
      <c r="K30" s="2"/>
    </row>
    <row r="31" spans="1:11" ht="31.5" customHeight="1">
      <c r="A31" s="171" t="s">
        <v>1010</v>
      </c>
      <c r="B31" s="171"/>
      <c r="C31" s="171"/>
      <c r="D31" s="171"/>
      <c r="E31" s="171"/>
      <c r="F31" s="171"/>
      <c r="G31" s="2"/>
      <c r="H31" s="2"/>
      <c r="I31" s="2"/>
      <c r="J31" s="2"/>
      <c r="K31" s="2"/>
    </row>
    <row r="32" spans="1:11" ht="4.5" customHeight="1"/>
    <row r="33" ht="4.5" customHeight="1"/>
  </sheetData>
  <mergeCells count="35">
    <mergeCell ref="A31:F31"/>
    <mergeCell ref="A3:B3"/>
    <mergeCell ref="C3:D3"/>
    <mergeCell ref="A1:B1"/>
    <mergeCell ref="A2:B2"/>
    <mergeCell ref="C1:D1"/>
    <mergeCell ref="C2:D2"/>
    <mergeCell ref="A9:D9"/>
    <mergeCell ref="A4:D4"/>
    <mergeCell ref="A5:D5"/>
    <mergeCell ref="A6:D6"/>
    <mergeCell ref="A7:D7"/>
    <mergeCell ref="A8:D8"/>
    <mergeCell ref="B26:D26"/>
    <mergeCell ref="B27:D27"/>
    <mergeCell ref="B28:D28"/>
    <mergeCell ref="A21:D21"/>
    <mergeCell ref="A22:D22"/>
    <mergeCell ref="A23:D23"/>
    <mergeCell ref="A24:A30"/>
    <mergeCell ref="B29:D29"/>
    <mergeCell ref="B30:D30"/>
    <mergeCell ref="B24:D24"/>
    <mergeCell ref="B25:D25"/>
    <mergeCell ref="A10:A12"/>
    <mergeCell ref="B10:C11"/>
    <mergeCell ref="B12:D12"/>
    <mergeCell ref="A13:D13"/>
    <mergeCell ref="A16:D16"/>
    <mergeCell ref="A14:D15"/>
    <mergeCell ref="A17:D17"/>
    <mergeCell ref="A18:A19"/>
    <mergeCell ref="B18:D18"/>
    <mergeCell ref="B19:D19"/>
    <mergeCell ref="A20:D20"/>
  </mergeCells>
  <phoneticPr fontId="1"/>
  <dataValidations count="13">
    <dataValidation type="list" allowBlank="1" showErrorMessage="1" prompt="・連続受講_x000a_全回がシリーズになっていて、原則全ての回に参加する（ことが望ましい）講座_x000a_・各回講座_x000a_それぞれの回が独立していて、各回ごとに申込が可能な講座" sqref="E9:F9">
      <formula1>"　,一般,専門"</formula1>
    </dataValidation>
    <dataValidation type="list" allowBlank="1" showInputMessage="1" showErrorMessage="1" sqref="E8:F8">
      <formula1>"　,1健康・スポーツ,2文化・教養,3地域活動,4能力・自己開発,5郷土理解"</formula1>
    </dataValidation>
    <dataValidation type="list" allowBlank="1" showInputMessage="1" showErrorMessage="1" sqref="E9:F9">
      <formula1>"一般,専門"</formula1>
    </dataValidation>
    <dataValidation allowBlank="1" showErrorMessage="1" prompt="「00名」「00組」など、単位を忘れずに記入" sqref="E17:F17"/>
    <dataValidation allowBlank="1" showErrorMessage="1" prompt="数字のみ半角で入力" sqref="E13:F13"/>
    <dataValidation type="list" allowBlank="1" showErrorMessage="1" prompt="・連続受講_x000a_全回がシリーズになっていて、原則全ての回に参加する（ことが望ましい）講座_x000a_・各回講座_x000a_それぞれの回が独立していて、各回ごとに申込が可能な講座" sqref="E6:F6">
      <formula1>"連続受講,各回受講"</formula1>
    </dataValidation>
    <dataValidation allowBlank="1" showErrorMessage="1" promptTitle="数字・記号「()」「/」は全て半角" prompt="【表記について】_x000a_　○/△(月)～▲/□(金)_x000a_　講座開始日の1か月前から_x000a_　講座実施日の2か月前～1週間前_x000a_　定員になり次第締切り　　　　　　　　など" sqref="E22:F22"/>
    <dataValidation allowBlank="1" showInputMessage="1" showErrorMessage="1" promptTitle="数字・記号「()」「/」は全て半角" prompt="【表記について】_x000a_※募集開始日を明示する場合_x000a_　4/1(水)_x000a_※募集締切日を明示する場合_x000a_　5/29(金)_x000a_※募集開始日等、表示期日をはっきりさせない場合_x000a_　講座開始日の1か月前から_x000a_　講座実施日の2か月前～1週間前_x000a_　定員になり次第締切り　　　　　　　　など" sqref="E20:F21"/>
    <dataValidation type="list" allowBlank="1" showErrorMessage="1" prompt="・連続受講_x000a_全回がシリーズになっていて、原則全ての回に参加する（ことが望ましい）講座_x000a_・各回講座_x000a_それぞれの回が独立していて、各回ごとに申込が可能な講座" sqref="E8:F8">
      <formula1>"１健康・スポーツ,２文化・教養,３地域活動,４能力・自己開発,５郷土理解"</formula1>
    </dataValidation>
    <dataValidation allowBlank="1" showErrorMessage="1" prompt="100字を越える場合には、掲載文章を簡略化する場合があることをご了承ください。" sqref="E15:F15"/>
    <dataValidation type="date" allowBlank="1" showInputMessage="1" showErrorMessage="1" sqref="E10:F11">
      <formula1>44652</formula1>
      <formula2>374100</formula2>
    </dataValidation>
    <dataValidation type="textLength" allowBlank="1" showErrorMessage="1" prompt="100字を越える場合には、掲載文章を簡略化する場合があることをご了承ください。" sqref="E14:F14">
      <formula1>1</formula1>
      <formula2>180</formula2>
    </dataValidation>
    <dataValidation type="list" allowBlank="1" showErrorMessage="1" promptTitle="会場の所在市町から選択" prompt="【県北】_x000a_・大田原市・矢板市・那須塩原市・さくら市・那須烏山市_x000a_・高根沢町・塩谷町・那須町・那珂川町_x000a_【県央】_x000a_・宇都宮市・鹿沼市・日光市・真岡市_x000a_・上三川町・益子町・茂木町・市貝町・芳賀町_x000a_【県南】_x000a_・足利市・栃木市・佐野市・小山市・下野市_x000a_・壬生町・野木町" sqref="E19:F19">
      <formula1>"1県北,2県央,3県南,4県外,5複数地域"</formula1>
    </dataValidation>
  </dataValidations>
  <pageMargins left="0.59055118110236227"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Button 13">
              <controlPr defaultSize="0" print="0" autoFill="0" autoPict="0" macro="[0]!Macro1">
                <anchor moveWithCells="1" sizeWithCells="1">
                  <from>
                    <xdr:col>4</xdr:col>
                    <xdr:colOff>203200</xdr:colOff>
                    <xdr:row>0</xdr:row>
                    <xdr:rowOff>69850</xdr:rowOff>
                  </from>
                  <to>
                    <xdr:col>4</xdr:col>
                    <xdr:colOff>2038350</xdr:colOff>
                    <xdr:row>1</xdr:row>
                    <xdr:rowOff>203200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sheetPr>
  <dimension ref="A1:K35"/>
  <sheetViews>
    <sheetView zoomScaleNormal="100" workbookViewId="0">
      <selection activeCell="F3" sqref="F3"/>
    </sheetView>
  </sheetViews>
  <sheetFormatPr defaultRowHeight="18"/>
  <cols>
    <col min="1" max="1" width="3.58203125" style="64" customWidth="1"/>
    <col min="2" max="2" width="5.58203125" style="64" customWidth="1"/>
    <col min="3" max="3" width="7.58203125" style="64" customWidth="1"/>
    <col min="4" max="4" width="8.58203125" style="64" customWidth="1"/>
    <col min="5" max="6" width="29.58203125" style="41" customWidth="1"/>
    <col min="7" max="12" width="29.58203125" customWidth="1"/>
  </cols>
  <sheetData>
    <row r="1" spans="1:6">
      <c r="A1" s="3" t="s">
        <v>1009</v>
      </c>
    </row>
    <row r="2" spans="1:6" ht="6" customHeight="1"/>
    <row r="3" spans="1:6" ht="18" customHeight="1">
      <c r="A3" s="174" t="s">
        <v>109</v>
      </c>
      <c r="B3" s="174"/>
      <c r="C3" s="175" t="str">
        <f>IF(【様式１】登録機関情報!R5="","",【様式１】登録機関情報!R5)</f>
        <v/>
      </c>
      <c r="D3" s="175"/>
      <c r="E3" s="102">
        <v>1</v>
      </c>
      <c r="F3" s="102">
        <v>1</v>
      </c>
    </row>
    <row r="4" spans="1:6" ht="18" customHeight="1">
      <c r="A4" s="174" t="s">
        <v>10</v>
      </c>
      <c r="B4" s="174"/>
      <c r="C4" s="176" t="str">
        <f>IF(【様式１】登録機関情報!R5="","",【様式１】登録機関情報!G8)</f>
        <v/>
      </c>
      <c r="D4" s="176"/>
      <c r="E4" s="65"/>
      <c r="F4" s="65"/>
    </row>
    <row r="5" spans="1:6" ht="18" customHeight="1">
      <c r="A5" s="172" t="s">
        <v>1</v>
      </c>
      <c r="B5" s="172"/>
      <c r="C5" s="173" t="str">
        <f>IF(【様式１】登録機関情報!R5="","",【様式１】登録機関情報!G10)</f>
        <v/>
      </c>
      <c r="D5" s="173"/>
      <c r="E5" s="65" t="s">
        <v>736</v>
      </c>
      <c r="F5" s="65" t="s">
        <v>736</v>
      </c>
    </row>
    <row r="6" spans="1:6" ht="18" customHeight="1">
      <c r="A6" s="178" t="s">
        <v>981</v>
      </c>
      <c r="B6" s="179"/>
      <c r="C6" s="179"/>
      <c r="D6" s="180"/>
      <c r="E6" s="117" t="s">
        <v>982</v>
      </c>
      <c r="F6" s="117" t="s">
        <v>982</v>
      </c>
    </row>
    <row r="7" spans="1:6" ht="37.5" customHeight="1">
      <c r="A7" s="177" t="s">
        <v>715</v>
      </c>
      <c r="B7" s="177"/>
      <c r="C7" s="177"/>
      <c r="D7" s="177"/>
      <c r="E7" s="104" t="s">
        <v>983</v>
      </c>
      <c r="F7" s="104" t="s">
        <v>984</v>
      </c>
    </row>
    <row r="8" spans="1:6" ht="18" customHeight="1">
      <c r="A8" s="169" t="s">
        <v>734</v>
      </c>
      <c r="B8" s="169"/>
      <c r="C8" s="169"/>
      <c r="D8" s="169"/>
      <c r="E8" s="104" t="s">
        <v>985</v>
      </c>
      <c r="F8" s="104"/>
    </row>
    <row r="9" spans="1:6" ht="18" customHeight="1">
      <c r="A9" s="169" t="s">
        <v>716</v>
      </c>
      <c r="B9" s="169"/>
      <c r="C9" s="169"/>
      <c r="D9" s="169"/>
      <c r="E9" s="118" t="s">
        <v>982</v>
      </c>
      <c r="F9" s="118" t="s">
        <v>982</v>
      </c>
    </row>
    <row r="10" spans="1:6" ht="18" customHeight="1">
      <c r="A10" s="169" t="s">
        <v>717</v>
      </c>
      <c r="B10" s="169"/>
      <c r="C10" s="169"/>
      <c r="D10" s="169"/>
      <c r="E10" s="106" t="s">
        <v>986</v>
      </c>
      <c r="F10" s="106" t="s">
        <v>987</v>
      </c>
    </row>
    <row r="11" spans="1:6" ht="18" customHeight="1">
      <c r="A11" s="169" t="s">
        <v>718</v>
      </c>
      <c r="B11" s="169"/>
      <c r="C11" s="169"/>
      <c r="D11" s="169"/>
      <c r="E11" s="104" t="s">
        <v>988</v>
      </c>
      <c r="F11" s="104" t="s">
        <v>988</v>
      </c>
    </row>
    <row r="12" spans="1:6" ht="18" customHeight="1">
      <c r="A12" s="168" t="s">
        <v>719</v>
      </c>
      <c r="B12" s="170" t="s">
        <v>1011</v>
      </c>
      <c r="C12" s="170"/>
      <c r="D12" s="116" t="s">
        <v>720</v>
      </c>
      <c r="E12" s="107">
        <v>44722</v>
      </c>
      <c r="F12" s="107">
        <v>44918</v>
      </c>
    </row>
    <row r="13" spans="1:6" ht="18" customHeight="1">
      <c r="A13" s="168"/>
      <c r="B13" s="170"/>
      <c r="C13" s="170"/>
      <c r="D13" s="116" t="s">
        <v>721</v>
      </c>
      <c r="E13" s="107">
        <v>44853</v>
      </c>
      <c r="F13" s="107">
        <v>44919</v>
      </c>
    </row>
    <row r="14" spans="1:6" ht="48" customHeight="1">
      <c r="A14" s="168"/>
      <c r="B14" s="170" t="s">
        <v>1012</v>
      </c>
      <c r="C14" s="170"/>
      <c r="D14" s="170"/>
      <c r="E14" s="108" t="s">
        <v>989</v>
      </c>
      <c r="F14" s="108" t="s">
        <v>990</v>
      </c>
    </row>
    <row r="15" spans="1:6" ht="18" customHeight="1">
      <c r="A15" s="165" t="s">
        <v>991</v>
      </c>
      <c r="B15" s="166"/>
      <c r="C15" s="166"/>
      <c r="D15" s="167"/>
      <c r="E15" s="109">
        <v>5</v>
      </c>
      <c r="F15" s="109">
        <v>1</v>
      </c>
    </row>
    <row r="16" spans="1:6" ht="70.5" customHeight="1">
      <c r="A16" s="169" t="s">
        <v>992</v>
      </c>
      <c r="B16" s="169"/>
      <c r="C16" s="169"/>
      <c r="D16" s="169"/>
      <c r="E16" s="110" t="s">
        <v>993</v>
      </c>
      <c r="F16" s="110" t="s">
        <v>994</v>
      </c>
    </row>
    <row r="17" spans="1:11" ht="13.5" customHeight="1">
      <c r="A17" s="169"/>
      <c r="B17" s="169"/>
      <c r="C17" s="169"/>
      <c r="D17" s="169"/>
      <c r="E17" s="111" t="str">
        <f>CONCATENATE("文字数","　",LEN(E16))</f>
        <v>文字数　84</v>
      </c>
      <c r="F17" s="111" t="str">
        <f>CONCATENATE("文字数","　",LEN(F16))</f>
        <v>文字数　73</v>
      </c>
    </row>
    <row r="18" spans="1:11" ht="42" customHeight="1">
      <c r="A18" s="169" t="s">
        <v>737</v>
      </c>
      <c r="B18" s="169"/>
      <c r="C18" s="169"/>
      <c r="D18" s="169"/>
      <c r="E18" s="119" t="s">
        <v>995</v>
      </c>
      <c r="F18" s="104" t="s">
        <v>996</v>
      </c>
    </row>
    <row r="19" spans="1:11" ht="18" customHeight="1">
      <c r="A19" s="165" t="s">
        <v>997</v>
      </c>
      <c r="B19" s="166"/>
      <c r="C19" s="166"/>
      <c r="D19" s="167"/>
      <c r="E19" s="104" t="s">
        <v>998</v>
      </c>
      <c r="F19" s="104" t="s">
        <v>999</v>
      </c>
    </row>
    <row r="20" spans="1:11" ht="27" customHeight="1">
      <c r="A20" s="168" t="s">
        <v>722</v>
      </c>
      <c r="B20" s="169" t="s">
        <v>732</v>
      </c>
      <c r="C20" s="169"/>
      <c r="D20" s="169"/>
      <c r="E20" s="104" t="s">
        <v>148</v>
      </c>
      <c r="F20" s="104" t="s">
        <v>1000</v>
      </c>
    </row>
    <row r="21" spans="1:11" ht="27" customHeight="1">
      <c r="A21" s="168"/>
      <c r="B21" s="169" t="s">
        <v>738</v>
      </c>
      <c r="C21" s="169"/>
      <c r="D21" s="169"/>
      <c r="E21" s="104" t="s">
        <v>1001</v>
      </c>
      <c r="F21" s="104" t="s">
        <v>1002</v>
      </c>
    </row>
    <row r="22" spans="1:11" ht="39" customHeight="1">
      <c r="A22" s="169" t="s">
        <v>723</v>
      </c>
      <c r="B22" s="169"/>
      <c r="C22" s="169"/>
      <c r="D22" s="169"/>
      <c r="E22" s="104" t="s">
        <v>1003</v>
      </c>
      <c r="F22" s="104" t="s">
        <v>1004</v>
      </c>
    </row>
    <row r="23" spans="1:11" ht="39" customHeight="1">
      <c r="A23" s="169" t="s">
        <v>735</v>
      </c>
      <c r="B23" s="169"/>
      <c r="C23" s="169"/>
      <c r="D23" s="169"/>
      <c r="E23" s="104" t="s">
        <v>1005</v>
      </c>
      <c r="F23" s="104" t="s">
        <v>1006</v>
      </c>
    </row>
    <row r="24" spans="1:11" ht="48" customHeight="1">
      <c r="A24" s="169" t="s">
        <v>733</v>
      </c>
      <c r="B24" s="169"/>
      <c r="C24" s="169"/>
      <c r="D24" s="169"/>
      <c r="E24" s="104" t="s">
        <v>1007</v>
      </c>
      <c r="F24" s="104" t="s">
        <v>1008</v>
      </c>
    </row>
    <row r="25" spans="1:11" ht="48" customHeight="1">
      <c r="A25" s="169" t="s">
        <v>82</v>
      </c>
      <c r="B25" s="169"/>
      <c r="C25" s="169"/>
      <c r="D25" s="169"/>
      <c r="E25" s="104"/>
      <c r="F25" s="104"/>
    </row>
    <row r="26" spans="1:11" ht="16.5" customHeight="1">
      <c r="A26" s="168" t="s">
        <v>724</v>
      </c>
      <c r="B26" s="169" t="s">
        <v>716</v>
      </c>
      <c r="C26" s="169"/>
      <c r="D26" s="169"/>
      <c r="E26" s="112" t="str">
        <f>IF(E$9="","",[1]入力【様式１】登録機関情報!$G$8)</f>
        <v/>
      </c>
      <c r="F26" s="120" t="str">
        <f>IF(F$9="","",[1]入力【様式１】登録機関情報!$G$8)</f>
        <v/>
      </c>
      <c r="G26" s="2"/>
      <c r="H26" s="2"/>
      <c r="I26" s="2"/>
      <c r="J26" s="2"/>
      <c r="K26" s="2"/>
    </row>
    <row r="27" spans="1:11" ht="16.5" customHeight="1">
      <c r="A27" s="168"/>
      <c r="B27" s="169" t="s">
        <v>725</v>
      </c>
      <c r="C27" s="169"/>
      <c r="D27" s="169"/>
      <c r="E27" s="112" t="str">
        <f>IF(E$9="","",[1]入力【様式１】登録機関情報!$G$12)</f>
        <v/>
      </c>
      <c r="F27" s="120" t="str">
        <f>IF(F$9="","",[1]入力【様式１】登録機関情報!$G$12)</f>
        <v/>
      </c>
      <c r="G27" s="2"/>
      <c r="H27" s="2"/>
      <c r="I27" s="2"/>
      <c r="J27" s="2"/>
      <c r="K27" s="2"/>
    </row>
    <row r="28" spans="1:11" ht="16.5" customHeight="1">
      <c r="A28" s="168"/>
      <c r="B28" s="169" t="s">
        <v>206</v>
      </c>
      <c r="C28" s="169"/>
      <c r="D28" s="169"/>
      <c r="E28" s="113" t="str">
        <f>IF(E$9="","",[1]入力【様式１】登録機関情報!$G$14)</f>
        <v/>
      </c>
      <c r="F28" s="120" t="str">
        <f>IF(F$9="","",[1]入力【様式１】登録機関情報!$G$14)</f>
        <v/>
      </c>
      <c r="G28" s="2"/>
      <c r="H28" s="2"/>
      <c r="I28" s="2"/>
      <c r="J28" s="2"/>
      <c r="K28" s="2"/>
    </row>
    <row r="29" spans="1:11" ht="16.5" customHeight="1">
      <c r="A29" s="168"/>
      <c r="B29" s="169" t="s">
        <v>726</v>
      </c>
      <c r="C29" s="169"/>
      <c r="D29" s="169"/>
      <c r="E29" s="113" t="str">
        <f>IF(E$9="","",[1]入力【様式１】登録機関情報!$G$16)</f>
        <v/>
      </c>
      <c r="F29" s="120" t="str">
        <f>IF(F$9="","",[1]入力【様式１】登録機関情報!$G$16)</f>
        <v/>
      </c>
      <c r="G29" s="2"/>
      <c r="H29" s="2"/>
      <c r="I29" s="2"/>
      <c r="J29" s="2"/>
      <c r="K29" s="2"/>
    </row>
    <row r="30" spans="1:11" ht="16.5" customHeight="1">
      <c r="A30" s="168"/>
      <c r="B30" s="169" t="s">
        <v>40</v>
      </c>
      <c r="C30" s="169"/>
      <c r="D30" s="169"/>
      <c r="E30" s="113" t="str">
        <f>IF(E$9="","",[1]入力【様式１】登録機関情報!$G$18)</f>
        <v/>
      </c>
      <c r="F30" s="120" t="str">
        <f>IF(F$9="","",[1]入力【様式１】登録機関情報!$G$18)</f>
        <v/>
      </c>
      <c r="G30" s="2"/>
      <c r="H30" s="2"/>
      <c r="I30" s="2"/>
      <c r="J30" s="2"/>
      <c r="K30" s="2"/>
    </row>
    <row r="31" spans="1:11" ht="16.5" customHeight="1">
      <c r="A31" s="168"/>
      <c r="B31" s="169" t="s">
        <v>727</v>
      </c>
      <c r="C31" s="169"/>
      <c r="D31" s="169"/>
      <c r="E31" s="113" t="str">
        <f>IF(E$9="","",[1]入力【様式１】登録機関情報!$G$20)</f>
        <v/>
      </c>
      <c r="F31" s="120" t="str">
        <f>IF(F$9="","",[1]入力【様式１】登録機関情報!$G$20)</f>
        <v/>
      </c>
      <c r="G31" s="2"/>
      <c r="H31" s="2"/>
      <c r="I31" s="2"/>
      <c r="J31" s="2"/>
      <c r="K31" s="2"/>
    </row>
    <row r="32" spans="1:11" ht="16.5" customHeight="1">
      <c r="A32" s="168"/>
      <c r="B32" s="169" t="s">
        <v>728</v>
      </c>
      <c r="C32" s="169"/>
      <c r="D32" s="169"/>
      <c r="E32" s="113" t="str">
        <f>IF(E$9="","",[1]入力【様式１】登録機関情報!$G$26)</f>
        <v/>
      </c>
      <c r="F32" s="120" t="str">
        <f>IF(F$9="","",[1]入力【様式１】登録機関情報!$G$26)</f>
        <v/>
      </c>
      <c r="G32" s="2"/>
      <c r="H32" s="2"/>
      <c r="I32" s="2"/>
      <c r="J32" s="2"/>
      <c r="K32" s="2"/>
    </row>
    <row r="33" spans="1:11" ht="31.5" customHeight="1">
      <c r="A33" s="171" t="s">
        <v>1010</v>
      </c>
      <c r="B33" s="171"/>
      <c r="C33" s="171"/>
      <c r="D33" s="171"/>
      <c r="E33" s="171"/>
      <c r="F33" s="171"/>
      <c r="G33" s="2"/>
      <c r="H33" s="2"/>
      <c r="I33" s="2"/>
      <c r="J33" s="2"/>
      <c r="K33" s="2"/>
    </row>
    <row r="34" spans="1:11" ht="4.5" customHeight="1"/>
    <row r="35" spans="1:11" s="64" customFormat="1" ht="4.5" customHeight="1">
      <c r="E35" s="41"/>
      <c r="F35" s="41"/>
      <c r="G35"/>
      <c r="H35"/>
      <c r="I35"/>
      <c r="J35"/>
      <c r="K35"/>
    </row>
  </sheetData>
  <mergeCells count="35">
    <mergeCell ref="A11:D11"/>
    <mergeCell ref="A3:B3"/>
    <mergeCell ref="C3:D3"/>
    <mergeCell ref="A4:B4"/>
    <mergeCell ref="C4:D4"/>
    <mergeCell ref="A5:B5"/>
    <mergeCell ref="C5:D5"/>
    <mergeCell ref="A6:D6"/>
    <mergeCell ref="A7:D7"/>
    <mergeCell ref="A8:D8"/>
    <mergeCell ref="A9:D9"/>
    <mergeCell ref="A10:D10"/>
    <mergeCell ref="A23:D23"/>
    <mergeCell ref="A12:A14"/>
    <mergeCell ref="B12:C13"/>
    <mergeCell ref="B14:D14"/>
    <mergeCell ref="A15:D15"/>
    <mergeCell ref="A16:D17"/>
    <mergeCell ref="A18:D18"/>
    <mergeCell ref="A19:D19"/>
    <mergeCell ref="A20:A21"/>
    <mergeCell ref="B20:D20"/>
    <mergeCell ref="B21:D21"/>
    <mergeCell ref="A22:D22"/>
    <mergeCell ref="A33:F33"/>
    <mergeCell ref="A24:D24"/>
    <mergeCell ref="A25:D25"/>
    <mergeCell ref="A26:A32"/>
    <mergeCell ref="B26:D26"/>
    <mergeCell ref="B27:D27"/>
    <mergeCell ref="B28:D28"/>
    <mergeCell ref="B29:D29"/>
    <mergeCell ref="B30:D30"/>
    <mergeCell ref="B31:D31"/>
    <mergeCell ref="B32:D32"/>
  </mergeCells>
  <phoneticPr fontId="1"/>
  <dataValidations count="15">
    <dataValidation allowBlank="1" showErrorMessage="1" prompt="100字を越える場合には、掲載文章を簡略化する場合があることをご了承ください。" sqref="E17:F17 F16"/>
    <dataValidation type="textLength" allowBlank="1" showErrorMessage="1" prompt="100字を越える場合には、掲載文章を簡略化する場合があることをご了承ください。" sqref="E16">
      <formula1>1</formula1>
      <formula2>10</formula2>
    </dataValidation>
    <dataValidation type="list" allowBlank="1" showErrorMessage="1" prompt="・連続受講_x000a_全回がシリーズになっていて、原則全ての回に参加する（ことが望ましい）講座_x000a_・各回講座_x000a_それぞれの回が独立していて、各回ごとに申込が可能な講座" sqref="F10">
      <formula1>"１健康・スポーツ,２文化・教養,３地域活動,４能力・自己開発,５郷土理解"</formula1>
    </dataValidation>
    <dataValidation allowBlank="1" showInputMessage="1" showErrorMessage="1" promptTitle="数字・記号「()」「/」は全て半角" prompt="【表記について】_x000a_※募集開始日を明示する場合_x000a_　4/1(水)_x000a_※募集締切日を明示する場合_x000a_　5/29(金)_x000a_※募集開始日等、表示期日をはっきりさせない場合_x000a_　講座開始日の1か月前から_x000a_　講座実施日の2か月前～1週間前_x000a_　定員になり次第締切り　　　　　　　　など" sqref="E22:F23"/>
    <dataValidation allowBlank="1" showErrorMessage="1" promptTitle="数字・記号「()」「/」は全て半角" prompt="【表記について】_x000a_　○/△(月)～▲/□(金)_x000a_　講座開始日の1か月前から_x000a_　講座実施日の2か月前～1週間前_x000a_　定員になり次第締切り　　　　　　　　など" sqref="E24:F24"/>
    <dataValidation type="list" allowBlank="1" showErrorMessage="1" prompt="・連続受講_x000a_全回がシリーズになっていて、原則全ての回に参加する（ことが望ましい）講座_x000a_・各回講座_x000a_それぞれの回が独立していて、各回ごとに申込が可能な講座" sqref="E8:F8">
      <formula1>"連続受講,各回受講"</formula1>
    </dataValidation>
    <dataValidation allowBlank="1" showErrorMessage="1" prompt="数字のみ半角で入力" sqref="E15:F15"/>
    <dataValidation allowBlank="1" showErrorMessage="1" prompt="「00名」「00組」など、単位を忘れずに記入" sqref="E19:F19"/>
    <dataValidation type="list" allowBlank="1" showInputMessage="1" showErrorMessage="1" sqref="E11:F11">
      <formula1>"一般,専門"</formula1>
    </dataValidation>
    <dataValidation type="list" allowBlank="1" showInputMessage="1" showErrorMessage="1" sqref="F10">
      <formula1>"　,1健康・スポーツ,2文化・教養,3地域活動,4能力・自己開発,5郷土理解"</formula1>
    </dataValidation>
    <dataValidation type="list" allowBlank="1" showErrorMessage="1" prompt="・連続受講_x000a_全回がシリーズになっていて、原則全ての回に参加する（ことが望ましい）講座_x000a_・各回講座_x000a_それぞれの回が独立していて、各回ごとに申込が可能な講座" sqref="F11">
      <formula1>"　,一般,専門"</formula1>
    </dataValidation>
    <dataValidation type="date" allowBlank="1" showErrorMessage="1" errorTitle="日付範囲指定外" error="入力された日付が今回の募集期間に当たりません。" promptTitle="数字・記号「/」は全て半角" prompt="講座検索機能のため、必要になります。_x000a_入力は「年（西暦）/月/日」で御入力ください。（数字は半角）。_x000a_【開催日が複数ある場合】_x000a_講座の初日を御入力ください。_x000a_【開催日が１日のみの場合】_x000a_講座の日を御入力ください。" sqref="E12:F12">
      <formula1>44621</formula1>
      <formula2>45382</formula2>
    </dataValidation>
    <dataValidation type="date" allowBlank="1" showErrorMessage="1" errorTitle="日付範囲指定外" error="入力された日付が今回の募集期間に当たりません。" promptTitle="数字・記号「/」は全て半角" prompt="講座検索機能のため、必要になります。_x000a_入力は「年（西暦）/月/日」で御入力ください。（数字は半角）。_x000a_【開催日が複数ある場合】_x000a_講座の最終日を御入力ください。_x000a_【開催日が１日のみの場合】_x000a_講座の日を御入力ください。" sqref="E13:F13">
      <formula1>44621</formula1>
      <formula2>45382</formula2>
    </dataValidation>
    <dataValidation type="list" allowBlank="1" showInputMessage="1" showErrorMessage="1" sqref="E10">
      <formula1>"1健康・スポーツ,2文化・教養,3地域活動,4能力・自己開発,5郷土理解"</formula1>
    </dataValidation>
    <dataValidation type="list" allowBlank="1" showErrorMessage="1" promptTitle="会場の所在市町から選択" prompt="【県北】_x000a_・大田原市・矢板市・那須塩原市・さくら市・那須烏山市_x000a_・高根沢町・塩谷町・那須町・那珂川町_x000a_【県央】_x000a_・宇都宮市・鹿沼市・日光市・真岡市_x000a_・上三川町・益子町・茂木町・市貝町・芳賀町_x000a_【県南】_x000a_・足利市・栃木市・佐野市・小山市・下野市_x000a_・壬生町・野木町" sqref="E21:F21">
      <formula1>"1県北,2県央,3県南,4県外,5複数地域"</formula1>
    </dataValidation>
  </dataValidations>
  <pageMargins left="0.59055118110236227" right="0.39370078740157483" top="0.39370078740157483" bottom="0.3937007874015748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Macro1">
                <anchor moveWithCells="1" sizeWithCells="1">
                  <from>
                    <xdr:col>4</xdr:col>
                    <xdr:colOff>203200</xdr:colOff>
                    <xdr:row>2</xdr:row>
                    <xdr:rowOff>69850</xdr:rowOff>
                  </from>
                  <to>
                    <xdr:col>4</xdr:col>
                    <xdr:colOff>2038350</xdr:colOff>
                    <xdr:row>3</xdr:row>
                    <xdr:rowOff>203200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入力情報等</vt:lpstr>
      <vt:lpstr>機関マスタ</vt:lpstr>
      <vt:lpstr>転記データ</vt:lpstr>
      <vt:lpstr>参照・記入上の注意</vt:lpstr>
      <vt:lpstr>参照・機関ID一覧</vt:lpstr>
      <vt:lpstr>【様式１】登録機関情報</vt:lpstr>
      <vt:lpstr>【様式２】講座情報</vt:lpstr>
      <vt:lpstr>【様式２】入力例</vt:lpstr>
      <vt:lpstr>【様式１】登録機関情報!Print_Area</vt:lpstr>
      <vt:lpstr>【様式２】講座情報!Print_Titles</vt:lpstr>
      <vt:lpstr>【様式２】入力例!Print_Titles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栃木県総合教育センター</cp:lastModifiedBy>
  <cp:lastPrinted>2022-06-13T07:19:05Z</cp:lastPrinted>
  <dcterms:created xsi:type="dcterms:W3CDTF">2020-12-10T04:40:37Z</dcterms:created>
  <dcterms:modified xsi:type="dcterms:W3CDTF">2022-06-21T02:06:49Z</dcterms:modified>
</cp:coreProperties>
</file>